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1\share\01総務課\03財政行革G\分掌№05_財政計画・状況公表\03_財政状況資料集\R03(R02決算)\05_確認事項による修正\20220317県へ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<sst xmlns="http://schemas.openxmlformats.org/spreadsheetml/2006/main" count="1111" uniqueCount="601">
  <si>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</si>
  <si>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</si>
  <si>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</si>
  <si>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</si>
  <si>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</si>
  <si>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</si>
  <si>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</si>
  <si>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</si>
  <si>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</si>
  <si>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</si>
  <si>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</si>
  <si>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</si>
  <si>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</si>
  <si>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</si>
  <si>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</si>
  <si>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</si>
  <si>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</si>
  <si>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</si>
  <si>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</si>
  <si>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</si>
  <si>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</si>
  <si>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</si>
  <si>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</si>
  <si>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</si>
  <si>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</si>
  <si>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</si>
  <si>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</si>
  <si>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</si>
  <si>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</si>
  <si>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</si>
  <si>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</si>
  <si>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</si>
  <si>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</si>
  <si>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</si>
  <si>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</si>
  <si>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</si>
  <si>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</si>
  <si>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</si>
  <si>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</si>
  <si>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</si>
  <si>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</si>
  <si>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</si>
  <si>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</si>
  <si>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</si>
  <si>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</si>
  <si>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</si>
  <si>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</si>
  <si>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</si>
  <si>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</si>
  <si>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</si>
  <si>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</si>
  <si>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</si>
  <si>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</si>
  <si>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</si>
  <si>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</si>
  <si>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</si>
  <si>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</si>
  <si>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</si>
  <si>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</si>
  <si>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</si>
  <si>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</si>
  <si>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</si>
  <si>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</si>
  <si>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</si>
  <si>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</si>
  <si>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</si>
  <si>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</si>
  <si>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</si>
  <si>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</si>
  <si>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</si>
  <si>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</si>
  <si>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</si>
  <si>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</si>
  <si>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</si>
  <si>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</si>
  <si>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</si>
  <si>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</si>
  <si>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</si>
  <si>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</si>
  <si>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</si>
  <si>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</si>
  <si>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</si>
  <si>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</si>
  <si>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</si>
  <si>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</si>
  <si>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</si>
  <si>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</si>
  <si>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</si>
  <si>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</si>
  <si>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</si>
  <si>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</si>
  <si>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</si>
  <si>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</si>
  <si>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</si>
  <si>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</si>
  <si>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</si>
  <si>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</si>
  <si>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</si>
  <si>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</si>
  <si>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</si>
  <si>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</si>
  <si>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</si>
  <si>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</si>
  <si>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</si>
  <si>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</si>
  <si>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</si>
  <si>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</si>
  <si>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</si>
  <si>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</si>
  <si>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</si>
  <si>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</si>
  <si>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</si>
  <si>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</si>
  <si>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</si>
  <si>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</si>
  <si>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</si>
  <si>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</si>
  <si>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</si>
  <si>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</si>
  <si>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</si>
  <si>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</si>
  <si>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</si>
  <si>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</si>
  <si>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</si>
  <si>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</si>
  <si>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</si>
  <si>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</si>
  <si>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</si>
  <si>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</si>
  <si>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</si>
  <si>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</si>
  <si>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</si>
  <si>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</si>
  <si>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</si>
  <si>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</si>
  <si>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</si>
  <si>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</si>
  <si>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</si>
  <si>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</si>
  <si>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</si>
  <si>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</si>
  <si>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</si>
  <si>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</si>
  <si>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</si>
  <si>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</si>
  <si>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</si>
  <si>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</si>
  <si>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</si>
  <si>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</si>
  <si>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</si>
  <si>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</si>
  <si>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</si>
  <si>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</si>
  <si>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</si>
  <si>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</si>
  <si>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</si>
  <si>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</si>
  <si>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</si>
  <si>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</si>
  <si>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</si>
  <si>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</si>
  <si>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</si>
  <si>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</si>
  <si>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</si>
  <si>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</si>
  <si>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</si>
  <si>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</si>
  <si>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</si>
  <si>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</si>
  <si>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</si>
  <si>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</si>
  <si>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</si>
  <si>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</si>
  <si>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</si>
  <si>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</si>
  <si>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</si>
  <si>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</si>
  <si>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</si>
  <si>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</si>
  <si>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</si>
  <si>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</si>
  <si>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</si>
  <si>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</si>
  <si>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</si>
  <si>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</si>
  <si>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</si>
  <si>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</si>
  <si>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</si>
  <si>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</si>
  <si>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</si>
  <si>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</si>
  <si>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</si>
  <si>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</si>
  <si>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</si>
  <si>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</si>
  <si>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</si>
  <si>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</si>
  <si>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</si>
  <si>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</si>
  <si>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</si>
  <si>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</si>
  <si>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</si>
  <si>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</si>
  <si>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</si>
  <si>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</si>
  <si>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</si>
  <si>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</si>
  <si>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</si>
  <si>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</si>
  <si>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</si>
  <si>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</si>
  <si>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</si>
  <si>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</si>
  <si>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</si>
  <si>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</si>
  <si>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青森県田子町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</si>
  <si>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</si>
  <si>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</si>
  <si>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</si>
  <si>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</si>
  <si>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</si>
  <si>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</si>
  <si>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</si>
  <si>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</si>
  <si>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</si>
  <si>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</si>
  <si>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</si>
  <si>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</si>
  <si>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</si>
  <si>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</si>
  <si>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</si>
  <si>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</si>
  <si>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</si>
  <si>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</si>
  <si>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</si>
  <si>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</si>
  <si>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</si>
  <si>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</si>
  <si>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</si>
  <si>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</si>
  <si>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</si>
  <si>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</si>
  <si>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</si>
  <si>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</si>
  <si>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</si>
  <si>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</si>
  <si>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</si>
  <si>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</si>
  <si>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</si>
  <si>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</si>
  <si>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</si>
  <si>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</si>
  <si>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</si>
  <si>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</si>
  <si>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</si>
  <si>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</si>
  <si>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</si>
  <si>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</si>
  <si>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</si>
  <si>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</si>
  <si>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</si>
  <si>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</si>
  <si>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</si>
  <si>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</si>
  <si>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</si>
  <si>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</si>
  <si>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</si>
  <si>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</si>
  <si>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</si>
  <si>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</si>
  <si>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</si>
  <si>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</si>
  <si>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</si>
  <si>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</si>
  <si>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</si>
  <si>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</si>
  <si>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</si>
  <si>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</si>
  <si>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</si>
  <si>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</si>
  <si>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</si>
  <si>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</si>
  <si>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</si>
  <si>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</si>
  <si>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</si>
  <si>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</si>
  <si>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</si>
  <si>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</si>
  <si>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</si>
  <si>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</si>
  <si>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</si>
  <si>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</si>
  <si>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</si>
  <si>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</si>
  <si>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</si>
  <si>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</si>
  <si>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</si>
  <si>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</si>
  <si>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</si>
  <si>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</si>
  <si>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</si>
  <si>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</si>
  <si>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</si>
  <si>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</si>
  <si>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</si>
  <si>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</si>
  <si>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</si>
  <si>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</si>
  <si>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</si>
  <si>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</si>
  <si>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</si>
  <si>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</si>
  <si>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</si>
  <si>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</si>
  <si>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</si>
  <si>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</si>
  <si>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</si>
  <si>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</si>
  <si>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</si>
  <si>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</si>
  <si>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</si>
  <si>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</si>
  <si>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</si>
  <si>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</si>
  <si>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</si>
  <si>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</si>
  <si>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</si>
  <si>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</si>
  <si>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</si>
  <si>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</si>
  <si>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</si>
  <si>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</si>
  <si>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</si>
  <si>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</si>
  <si>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</si>
  <si>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</si>
  <si>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</si>
  <si>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</si>
  <si>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</si>
  <si>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</si>
  <si>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</si>
  <si>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</si>
  <si>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</si>
  <si>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</si>
  <si>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</si>
  <si>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</si>
  <si>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</si>
  <si>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</si>
  <si>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</si>
  <si>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</si>
  <si>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</si>
  <si>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</si>
  <si>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</si>
  <si>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</si>
  <si>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</si>
  <si>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</si>
  <si>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</si>
  <si>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</si>
  <si>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</si>
  <si>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</si>
  <si>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</si>
  <si>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</si>
  <si>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</si>
  <si>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</si>
  <si>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</si>
  <si>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</si>
  <si>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</si>
  <si>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</si>
  <si>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</si>
  <si>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</si>
  <si>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青森県田子町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</si>
  <si>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</si>
  <si>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</si>
  <si>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</si>
  <si>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</si>
  <si>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</si>
  <si>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</si>
  <si>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</si>
  <si>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</si>
  <si>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</si>
  <si>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</si>
  <si>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</si>
  <si>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</si>
  <si>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</si>
  <si>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</si>
  <si>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</si>
  <si>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</si>
  <si>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</si>
  <si>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</si>
  <si>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</si>
  <si>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</si>
  <si>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</si>
  <si>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</si>
  <si>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</si>
  <si>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</si>
  <si>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</si>
  <si>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</si>
  <si>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</si>
  <si>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</si>
  <si>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</si>
  <si>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</si>
  <si>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</si>
  <si>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</si>
  <si>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</si>
  <si>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</si>
  <si>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</si>
  <si>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</si>
  <si>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</si>
  <si>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</si>
  <si>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</si>
  <si>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</si>
  <si>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</si>
  <si>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</si>
  <si>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</si>
  <si>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</si>
  <si>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</si>
  <si>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</si>
  <si>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</si>
  <si>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</si>
  <si>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</si>
  <si>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</si>
  <si>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</si>
  <si>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</si>
  <si>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</si>
  <si>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</si>
  <si>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</si>
  <si>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</si>
  <si>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</si>
  <si>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</si>
  <si>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</si>
  <si>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</si>
  <si>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</si>
  <si>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</si>
  <si>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</si>
  <si>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</si>
  <si>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</si>
  <si>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</si>
  <si>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</si>
  <si>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</si>
  <si>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</si>
  <si>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</si>
  <si>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</si>
  <si>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</si>
  <si>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</si>
  <si>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</si>
  <si>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</si>
  <si>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</si>
  <si>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</si>
  <si>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</si>
  <si>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</si>
  <si>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</si>
  <si>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</si>
  <si>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</si>
  <si>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</si>
  <si>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</si>
  <si>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</si>
  <si>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</si>
  <si>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</si>
  <si>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</si>
  <si>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</si>
  <si>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</si>
  <si>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</si>
  <si>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</si>
  <si>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</si>
  <si>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</si>
  <si>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</si>
  <si>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</si>
  <si>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</si>
  <si>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</si>
  <si>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</si>
  <si>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</si>
  <si>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</si>
  <si>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</si>
  <si>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</si>
  <si>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</si>
  <si>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国民健康保険町立田子診療所及び介護老人保健施設事業特別会計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</si>
  <si>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</si>
  <si>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</si>
  <si>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</si>
  <si>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</si>
  <si>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</si>
  <si>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介護保険事業勘定特別会計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</si>
  <si>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</si>
  <si>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</si>
  <si>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</si>
  <si>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</si>
  <si>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</si>
  <si>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</si>
  <si>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</si>
  <si>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</si>
  <si>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</si>
  <si>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</si>
  <si>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</si>
  <si>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</si>
  <si>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</si>
  <si>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</si>
  <si>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</si>
  <si>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</si>
  <si>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</si>
  <si>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</si>
  <si>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</si>
  <si>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</si>
  <si>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</si>
  <si>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</si>
  <si>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</si>
  <si>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</si>
  <si>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</si>
  <si>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</si>
  <si>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</si>
  <si>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</si>
  <si>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</si>
  <si>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</si>
  <si>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</si>
  <si>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</si>
  <si>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</si>
  <si>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</si>
  <si>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</si>
  <si>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</si>
  <si>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</si>
  <si>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</si>
  <si>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</si>
  <si>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</si>
  <si>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</si>
  <si>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</si>
  <si>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</si>
  <si>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</si>
  <si>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</si>
  <si>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</si>
  <si>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</si>
  <si>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</si>
  <si>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</si>
  <si>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</si>
  <si>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</si>
  <si>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</si>
  <si>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</si>
  <si>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</si>
  <si>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</si>
  <si>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</si>
  <si>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</si>
  <si>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</si>
  <si>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</si>
  <si>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</si>
  <si>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</si>
  <si>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</si>
  <si>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</si>
  <si>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</si>
  <si>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</si>
  <si>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</si>
  <si>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</si>
  <si>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</si>
  <si>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</si>
  <si>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</si>
  <si>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</si>
  <si>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</si>
  <si>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</si>
  <si>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</si>
  <si>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</si>
  <si>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</si>
  <si>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</si>
  <si>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</si>
  <si>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</si>
  <si>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</si>
  <si>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</si>
  <si>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</si>
  <si>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</si>
  <si>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</si>
  <si>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</si>
  <si>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</si>
  <si>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2.61</t>
  </si>
  <si>
    <t>▲ 2.77</t>
  </si>
  <si>
    <t>▲ 5.57</t>
  </si>
  <si>
    <t>一般会計</t>
  </si>
  <si>
    <t>水道事業特別会計</t>
  </si>
  <si>
    <t>国民健康保険事業勘定特別会計</t>
  </si>
  <si>
    <t>介護保険事業勘定特別会計</t>
  </si>
  <si>
    <t>国民健康保険町立田子診療所及び介護老人保健施設事業特別会計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</si>
  <si>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</si>
  <si>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</si>
  <si>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</si>
  <si>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</si>
  <si>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</si>
  <si>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</si>
  <si>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</si>
  <si>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</si>
  <si>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</si>
  <si>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</si>
  <si>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</si>
  <si>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</si>
  <si>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青森県市町村総合事務組合</t>
    <rPh sb="0" eb="3">
      <t>アオモリケン</t>
    </rPh>
    <rPh sb="3" eb="6">
      <t>シチョウソン</t>
    </rPh>
    <rPh sb="6" eb="8">
      <t>ソウゴウ</t>
    </rPh>
    <rPh sb="8" eb="10">
      <t>ジム</t>
    </rPh>
    <rPh sb="10" eb="12">
      <t>クミアイ</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</si>
  <si>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</si>
  <si>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</si>
  <si>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</si>
  <si>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</si>
  <si>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青森県後期高齢者医療広域連合(高齢者医療特別会計)</t>
    <rPh sb="0" eb="3">
      <t>アオモリケン</t>
    </rPh>
    <rPh sb="3" eb="5">
      <t>コウキ</t>
    </rPh>
    <rPh sb="5" eb="8">
      <t>コウレイシャ</t>
    </rPh>
    <rPh sb="8" eb="10">
      <t>イリョウ</t>
    </rPh>
    <rPh sb="10" eb="12">
      <t>コウイキ</t>
    </rPh>
    <rPh sb="12" eb="14">
      <t>レンゴウ</t>
    </rPh>
    <rPh sb="15" eb="18">
      <t>コウレイシャ</t>
    </rPh>
    <rPh sb="18" eb="20">
      <t>イリョウ</t>
    </rPh>
    <rPh sb="20" eb="22">
      <t>トクベツ</t>
    </rPh>
    <rPh sb="22" eb="24">
      <t>カイケイ</t>
    </rPh>
    <phoneticPr fontId="2"/>
  </si>
  <si>
    <t>(公財)にんにくネットワーク</t>
    <rPh sb="1" eb="3">
      <t>コウザイ</t>
    </rPh>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</si>
  <si>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</si>
  <si>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公共施設整備基金</t>
    <phoneticPr fontId="2"/>
  </si>
  <si>
    <t>ふるさと納税基金</t>
    <phoneticPr fontId="2"/>
  </si>
  <si>
    <t>ふるさと活性化対策基金</t>
    <phoneticPr fontId="5"/>
  </si>
  <si>
    <t>森林環境譲与税基金</t>
    <phoneticPr fontId="2"/>
  </si>
  <si>
    <t>にんにく活性化促進事業基金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</si>
</sst>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xmlns:c16r2="http://schemas.microsoft.com/office/drawing/2015/06/chart">
            <c:ext xmlns:c16="http://schemas.microsoft.com/office/drawing/2014/chart" uri="{C3380CC4-5D6E-409C-BE32-E72D297353CC}">
              <c16:uniqueId val="{00000000-9F17-47D8-9538-4FD13C6AE2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108723</c:v>
                </c:pt>
                <c:pt idx="1">
                  <c:v>93658</c:v>
                </c:pt>
                <c:pt idx="2">
                  <c:v>160884</c:v>
                </c:pt>
                <c:pt idx="3">
                  <c:v>122580</c:v>
                </c:pt>
                <c:pt idx="4">
                  <c:v>72655</c:v>
                </c:pt>
              </c:numCache>
            </c:numRef>
          </c:val>
          <c:smooth val="0"/>
          <c:extLst xmlns:c16r2="http://schemas.microsoft.com/office/drawing/2015/06/chart">
            <c:ext xmlns:c16="http://schemas.microsoft.com/office/drawing/2014/chart" uri="{C3380CC4-5D6E-409C-BE32-E72D297353CC}">
              <c16:uniqueId val="{00000001-9F17-47D8-9538-4FD13C6AE224}"/>
            </c:ext>
          </c:extLst>
        </c:ser>
        <c:dLbls>
          <c:showLegendKey val="0"/>
          <c:showVal val="0"/>
          <c:showCatName val="0"/>
          <c:showSerName val="0"/>
          <c:showPercent val="0"/>
          <c:showBubbleSize val="0"/>
        </c:dLbls>
        <c:marker val="1"/>
        <c:smooth val="0"/>
        <c:axId val="225393680"/>
        <c:axId val="225388192"/>
      </c:lineChart>
      <c:catAx>
        <c:axId val="225393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388192"/>
        <c:crosses val="autoZero"/>
        <c:auto val="1"/>
        <c:lblAlgn val="ctr"/>
        <c:lblOffset val="100"/>
        <c:tickLblSkip val="1"/>
        <c:tickMarkSkip val="1"/>
        <c:noMultiLvlLbl val="0"/>
      </c:catAx>
      <c:valAx>
        <c:axId val="2253881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393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5.49</c:v>
                </c:pt>
                <c:pt idx="1">
                  <c:v>2.88</c:v>
                </c:pt>
                <c:pt idx="2">
                  <c:v>3.86</c:v>
                </c:pt>
                <c:pt idx="3">
                  <c:v>2.93</c:v>
                </c:pt>
                <c:pt idx="4">
                  <c:v>4.38</c:v>
                </c:pt>
              </c:numCache>
            </c:numRef>
          </c:val>
          <c:extLst xmlns:c16r2="http://schemas.microsoft.com/office/drawing/2015/06/chart">
            <c:ext xmlns:c16="http://schemas.microsoft.com/office/drawing/2014/chart" uri="{C3380CC4-5D6E-409C-BE32-E72D297353CC}">
              <c16:uniqueId val="{00000000-BCAA-4965-BDC1-A36CC152B5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32.89</c:v>
                </c:pt>
                <c:pt idx="1">
                  <c:v>37.28</c:v>
                </c:pt>
                <c:pt idx="2">
                  <c:v>40.1</c:v>
                </c:pt>
                <c:pt idx="3">
                  <c:v>37.270000000000003</c:v>
                </c:pt>
                <c:pt idx="4">
                  <c:v>37.21</c:v>
                </c:pt>
              </c:numCache>
            </c:numRef>
          </c:val>
          <c:extLst xmlns:c16r2="http://schemas.microsoft.com/office/drawing/2015/06/chart">
            <c:ext xmlns:c16="http://schemas.microsoft.com/office/drawing/2014/chart" uri="{C3380CC4-5D6E-409C-BE32-E72D297353CC}">
              <c16:uniqueId val="{00000001-BCAA-4965-BDC1-A36CC152B50F}"/>
            </c:ext>
          </c:extLst>
        </c:ser>
        <c:dLbls>
          <c:showLegendKey val="0"/>
          <c:showVal val="0"/>
          <c:showCatName val="0"/>
          <c:showSerName val="0"/>
          <c:showPercent val="0"/>
          <c:showBubbleSize val="0"/>
        </c:dLbls>
        <c:gapWidth val="250"/>
        <c:overlap val="100"/>
        <c:axId val="225392896"/>
        <c:axId val="359345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-2.61</c:v>
                </c:pt>
                <c:pt idx="1">
                  <c:v>-2.77</c:v>
                </c:pt>
                <c:pt idx="2">
                  <c:v>0.89</c:v>
                </c:pt>
                <c:pt idx="3">
                  <c:v>-5.57</c:v>
                </c:pt>
                <c:pt idx="4">
                  <c:v>1.58</c:v>
                </c:pt>
              </c:numCache>
            </c:numRef>
          </c:val>
          <c:smooth val="0"/>
          <c:extLst xmlns:c16r2="http://schemas.microsoft.com/office/drawing/2015/06/chart">
            <c:ext xmlns:c16="http://schemas.microsoft.com/office/drawing/2014/chart" uri="{C3380CC4-5D6E-409C-BE32-E72D297353CC}">
              <c16:uniqueId val="{00000002-BCAA-4965-BDC1-A36CC152B50F}"/>
            </c:ext>
          </c:extLst>
        </c:ser>
        <c:dLbls>
          <c:showLegendKey val="0"/>
          <c:showVal val="0"/>
          <c:showCatName val="0"/>
          <c:showSerName val="0"/>
          <c:showPercent val="0"/>
          <c:showBubbleSize val="0"/>
        </c:dLbls>
        <c:marker val="1"/>
        <c:smooth val="0"/>
        <c:axId val="225392896"/>
        <c:axId val="359345928"/>
      </c:lineChart>
      <c:catAx>
        <c:axId val="22539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345928"/>
        <c:crosses val="autoZero"/>
        <c:auto val="1"/>
        <c:lblAlgn val="ctr"/>
        <c:lblOffset val="100"/>
        <c:tickLblSkip val="1"/>
        <c:tickMarkSkip val="1"/>
        <c:noMultiLvlLbl val="0"/>
      </c:catAx>
      <c:valAx>
        <c:axId val="359345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39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382-415A-8DD5-A47152BF38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382-415A-8DD5-A47152BF38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382-415A-8DD5-A47152BF380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382-415A-8DD5-A47152BF380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0.17</c:v>
                </c:pt>
                <c:pt idx="4">
                  <c:v>#N/A</c:v>
                </c:pt>
                <c:pt idx="5">
                  <c:v>0.01</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4-E382-415A-8DD5-A47152BF3809}"/>
            </c:ext>
          </c:extLst>
        </c:ser>
        <c:ser>
          <c:idx val="5"/>
          <c:order val="5"/>
          <c:tx>
            <c:strRef>
              <c:f>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0.18</c:v>
                </c:pt>
                <c:pt idx="4">
                  <c:v>#N/A</c:v>
                </c:pt>
                <c:pt idx="5">
                  <c:v>0.17</c:v>
                </c:pt>
                <c:pt idx="6">
                  <c:v>#N/A</c:v>
                </c:pt>
                <c:pt idx="7">
                  <c:v>0.18</c:v>
                </c:pt>
                <c:pt idx="8">
                  <c:v>#N/A</c:v>
                </c:pt>
                <c:pt idx="9">
                  <c:v>0.18</c:v>
                </c:pt>
              </c:numCache>
            </c:numRef>
          </c:val>
          <c:extLst xmlns:c16r2="http://schemas.microsoft.com/office/drawing/2015/06/chart">
            <c:ext xmlns:c16="http://schemas.microsoft.com/office/drawing/2014/chart" uri="{C3380CC4-5D6E-409C-BE32-E72D297353CC}">
              <c16:uniqueId val="{00000005-E382-415A-8DD5-A47152BF3809}"/>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1.29</c:v>
                </c:pt>
                <c:pt idx="2">
                  <c:v>#N/A</c:v>
                </c:pt>
                <c:pt idx="3">
                  <c:v>0.56999999999999995</c:v>
                </c:pt>
                <c:pt idx="4">
                  <c:v>#N/A</c:v>
                </c:pt>
                <c:pt idx="5">
                  <c:v>0.75</c:v>
                </c:pt>
                <c:pt idx="6">
                  <c:v>#N/A</c:v>
                </c:pt>
                <c:pt idx="7">
                  <c:v>1.1399999999999999</c:v>
                </c:pt>
                <c:pt idx="8">
                  <c:v>#N/A</c:v>
                </c:pt>
                <c:pt idx="9">
                  <c:v>0.71</c:v>
                </c:pt>
              </c:numCache>
            </c:numRef>
          </c:val>
          <c:extLst xmlns:c16r2="http://schemas.microsoft.com/office/drawing/2015/06/chart">
            <c:ext xmlns:c16="http://schemas.microsoft.com/office/drawing/2014/chart" uri="{C3380CC4-5D6E-409C-BE32-E72D297353CC}">
              <c16:uniqueId val="{00000006-E382-415A-8DD5-A47152BF3809}"/>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0.23</c:v>
                </c:pt>
                <c:pt idx="2">
                  <c:v>#N/A</c:v>
                </c:pt>
                <c:pt idx="3">
                  <c:v>2.02</c:v>
                </c:pt>
                <c:pt idx="4">
                  <c:v>#N/A</c:v>
                </c:pt>
                <c:pt idx="5">
                  <c:v>1.46</c:v>
                </c:pt>
                <c:pt idx="6">
                  <c:v>#N/A</c:v>
                </c:pt>
                <c:pt idx="7">
                  <c:v>1.02</c:v>
                </c:pt>
                <c:pt idx="8">
                  <c:v>#N/A</c:v>
                </c:pt>
                <c:pt idx="9">
                  <c:v>0.85</c:v>
                </c:pt>
              </c:numCache>
            </c:numRef>
          </c:val>
          <c:extLst xmlns:c16r2="http://schemas.microsoft.com/office/drawing/2015/06/chart">
            <c:ext xmlns:c16="http://schemas.microsoft.com/office/drawing/2014/chart" uri="{C3380CC4-5D6E-409C-BE32-E72D297353CC}">
              <c16:uniqueId val="{00000007-E382-415A-8DD5-A47152BF3809}"/>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1.37</c:v>
                </c:pt>
                <c:pt idx="2">
                  <c:v>#N/A</c:v>
                </c:pt>
                <c:pt idx="3">
                  <c:v>1.6</c:v>
                </c:pt>
                <c:pt idx="4">
                  <c:v>#N/A</c:v>
                </c:pt>
                <c:pt idx="5">
                  <c:v>1.52</c:v>
                </c:pt>
                <c:pt idx="6">
                  <c:v>#N/A</c:v>
                </c:pt>
                <c:pt idx="7">
                  <c:v>1.61</c:v>
                </c:pt>
                <c:pt idx="8">
                  <c:v>#N/A</c:v>
                </c:pt>
                <c:pt idx="9">
                  <c:v>1.57</c:v>
                </c:pt>
              </c:numCache>
            </c:numRef>
          </c:val>
          <c:extLst xmlns:c16r2="http://schemas.microsoft.com/office/drawing/2015/06/chart">
            <c:ext xmlns:c16="http://schemas.microsoft.com/office/drawing/2014/chart" uri="{C3380CC4-5D6E-409C-BE32-E72D297353CC}">
              <c16:uniqueId val="{00000008-E382-415A-8DD5-A47152BF38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5.49</c:v>
                </c:pt>
                <c:pt idx="2">
                  <c:v>#N/A</c:v>
                </c:pt>
                <c:pt idx="3">
                  <c:v>2.87</c:v>
                </c:pt>
                <c:pt idx="4">
                  <c:v>#N/A</c:v>
                </c:pt>
                <c:pt idx="5">
                  <c:v>3.85</c:v>
                </c:pt>
                <c:pt idx="6">
                  <c:v>#N/A</c:v>
                </c:pt>
                <c:pt idx="7">
                  <c:v>2.93</c:v>
                </c:pt>
                <c:pt idx="8">
                  <c:v>#N/A</c:v>
                </c:pt>
                <c:pt idx="9">
                  <c:v>4.38</c:v>
                </c:pt>
              </c:numCache>
            </c:numRef>
          </c:val>
          <c:extLst xmlns:c16r2="http://schemas.microsoft.com/office/drawing/2015/06/chart">
            <c:ext xmlns:c16="http://schemas.microsoft.com/office/drawing/2014/chart" uri="{C3380CC4-5D6E-409C-BE32-E72D297353CC}">
              <c16:uniqueId val="{00000009-E382-415A-8DD5-A47152BF3809}"/>
            </c:ext>
          </c:extLst>
        </c:ser>
        <c:dLbls>
          <c:showLegendKey val="0"/>
          <c:showVal val="0"/>
          <c:showCatName val="0"/>
          <c:showSerName val="0"/>
          <c:showPercent val="0"/>
          <c:showBubbleSize val="0"/>
        </c:dLbls>
        <c:gapWidth val="150"/>
        <c:overlap val="100"/>
        <c:axId val="359348280"/>
        <c:axId val="359348672"/>
      </c:barChart>
      <c:catAx>
        <c:axId val="35934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348672"/>
        <c:crosses val="autoZero"/>
        <c:auto val="1"/>
        <c:lblAlgn val="ctr"/>
        <c:lblOffset val="100"/>
        <c:tickLblSkip val="1"/>
        <c:tickMarkSkip val="1"/>
        <c:noMultiLvlLbl val="0"/>
      </c:catAx>
      <c:valAx>
        <c:axId val="35934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348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465</c:v>
                </c:pt>
                <c:pt idx="5">
                  <c:v>440</c:v>
                </c:pt>
                <c:pt idx="8">
                  <c:v>426</c:v>
                </c:pt>
                <c:pt idx="11">
                  <c:v>425</c:v>
                </c:pt>
                <c:pt idx="14">
                  <c:v>434</c:v>
                </c:pt>
              </c:numCache>
            </c:numRef>
          </c:val>
          <c:extLst xmlns:c16r2="http://schemas.microsoft.com/office/drawing/2015/06/chart">
            <c:ext xmlns:c16="http://schemas.microsoft.com/office/drawing/2014/chart" uri="{C3380CC4-5D6E-409C-BE32-E72D297353CC}">
              <c16:uniqueId val="{00000000-C8D1-45F1-B5A6-E9055FBBD7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8D1-45F1-B5A6-E9055FBBD7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9</c:v>
                </c:pt>
                <c:pt idx="6">
                  <c:v>5</c:v>
                </c:pt>
                <c:pt idx="9">
                  <c:v>5</c:v>
                </c:pt>
                <c:pt idx="12">
                  <c:v>4</c:v>
                </c:pt>
              </c:numCache>
            </c:numRef>
          </c:val>
          <c:extLst xmlns:c16r2="http://schemas.microsoft.com/office/drawing/2015/06/chart">
            <c:ext xmlns:c16="http://schemas.microsoft.com/office/drawing/2014/chart" uri="{C3380CC4-5D6E-409C-BE32-E72D297353CC}">
              <c16:uniqueId val="{00000002-C8D1-45F1-B5A6-E9055FBBD7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17</c:v>
                </c:pt>
                <c:pt idx="6">
                  <c:v>18</c:v>
                </c:pt>
                <c:pt idx="9">
                  <c:v>14</c:v>
                </c:pt>
                <c:pt idx="12">
                  <c:v>10</c:v>
                </c:pt>
              </c:numCache>
            </c:numRef>
          </c:val>
          <c:extLst xmlns:c16r2="http://schemas.microsoft.com/office/drawing/2015/06/chart">
            <c:ext xmlns:c16="http://schemas.microsoft.com/office/drawing/2014/chart" uri="{C3380CC4-5D6E-409C-BE32-E72D297353CC}">
              <c16:uniqueId val="{00000003-C8D1-45F1-B5A6-E9055FBBD7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c:v>
                </c:pt>
                <c:pt idx="3">
                  <c:v>8</c:v>
                </c:pt>
                <c:pt idx="6">
                  <c:v>2</c:v>
                </c:pt>
                <c:pt idx="9">
                  <c:v>1</c:v>
                </c:pt>
                <c:pt idx="12">
                  <c:v>1</c:v>
                </c:pt>
              </c:numCache>
            </c:numRef>
          </c:val>
          <c:extLst xmlns:c16r2="http://schemas.microsoft.com/office/drawing/2015/06/chart">
            <c:ext xmlns:c16="http://schemas.microsoft.com/office/drawing/2014/chart" uri="{C3380CC4-5D6E-409C-BE32-E72D297353CC}">
              <c16:uniqueId val="{00000004-C8D1-45F1-B5A6-E9055FBBD7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8D1-45F1-B5A6-E9055FBBD7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8D1-45F1-B5A6-E9055FBBD7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655</c:v>
                </c:pt>
                <c:pt idx="3">
                  <c:v>635</c:v>
                </c:pt>
                <c:pt idx="6">
                  <c:v>615</c:v>
                </c:pt>
                <c:pt idx="9">
                  <c:v>615</c:v>
                </c:pt>
                <c:pt idx="12">
                  <c:v>600</c:v>
                </c:pt>
              </c:numCache>
            </c:numRef>
          </c:val>
          <c:extLst xmlns:c16r2="http://schemas.microsoft.com/office/drawing/2015/06/chart">
            <c:ext xmlns:c16="http://schemas.microsoft.com/office/drawing/2014/chart" uri="{C3380CC4-5D6E-409C-BE32-E72D297353CC}">
              <c16:uniqueId val="{00000007-C8D1-45F1-B5A6-E9055FBBD77E}"/>
            </c:ext>
          </c:extLst>
        </c:ser>
        <c:dLbls>
          <c:showLegendKey val="0"/>
          <c:showVal val="0"/>
          <c:showCatName val="0"/>
          <c:showSerName val="0"/>
          <c:showPercent val="0"/>
          <c:showBubbleSize val="0"/>
        </c:dLbls>
        <c:gapWidth val="100"/>
        <c:overlap val="100"/>
        <c:axId val="359346712"/>
        <c:axId val="35705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222</c:v>
                </c:pt>
                <c:pt idx="2">
                  <c:v>#N/A</c:v>
                </c:pt>
                <c:pt idx="3">
                  <c:v>#N/A</c:v>
                </c:pt>
                <c:pt idx="4">
                  <c:v>229</c:v>
                </c:pt>
                <c:pt idx="5">
                  <c:v>#N/A</c:v>
                </c:pt>
                <c:pt idx="6">
                  <c:v>#N/A</c:v>
                </c:pt>
                <c:pt idx="7">
                  <c:v>214</c:v>
                </c:pt>
                <c:pt idx="8">
                  <c:v>#N/A</c:v>
                </c:pt>
                <c:pt idx="9">
                  <c:v>#N/A</c:v>
                </c:pt>
                <c:pt idx="10">
                  <c:v>210</c:v>
                </c:pt>
                <c:pt idx="11">
                  <c:v>#N/A</c:v>
                </c:pt>
                <c:pt idx="12">
                  <c:v>#N/A</c:v>
                </c:pt>
                <c:pt idx="13">
                  <c:v>181</c:v>
                </c:pt>
                <c:pt idx="14">
                  <c:v>#N/A</c:v>
                </c:pt>
              </c:numCache>
            </c:numRef>
          </c:val>
          <c:smooth val="0"/>
          <c:extLst xmlns:c16r2="http://schemas.microsoft.com/office/drawing/2015/06/chart">
            <c:ext xmlns:c16="http://schemas.microsoft.com/office/drawing/2014/chart" uri="{C3380CC4-5D6E-409C-BE32-E72D297353CC}">
              <c16:uniqueId val="{00000008-C8D1-45F1-B5A6-E9055FBBD77E}"/>
            </c:ext>
          </c:extLst>
        </c:ser>
        <c:dLbls>
          <c:showLegendKey val="0"/>
          <c:showVal val="0"/>
          <c:showCatName val="0"/>
          <c:showSerName val="0"/>
          <c:showPercent val="0"/>
          <c:showBubbleSize val="0"/>
        </c:dLbls>
        <c:marker val="1"/>
        <c:smooth val="0"/>
        <c:axId val="359346712"/>
        <c:axId val="357050528"/>
      </c:lineChart>
      <c:catAx>
        <c:axId val="359346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7050528"/>
        <c:crosses val="autoZero"/>
        <c:auto val="1"/>
        <c:lblAlgn val="ctr"/>
        <c:lblOffset val="100"/>
        <c:tickLblSkip val="1"/>
        <c:tickMarkSkip val="1"/>
        <c:noMultiLvlLbl val="0"/>
      </c:catAx>
      <c:valAx>
        <c:axId val="35705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346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3858</c:v>
                </c:pt>
                <c:pt idx="5">
                  <c:v>4039</c:v>
                </c:pt>
                <c:pt idx="8">
                  <c:v>3884</c:v>
                </c:pt>
                <c:pt idx="11">
                  <c:v>3873</c:v>
                </c:pt>
                <c:pt idx="14">
                  <c:v>3796</c:v>
                </c:pt>
              </c:numCache>
            </c:numRef>
          </c:val>
          <c:extLst xmlns:c16r2="http://schemas.microsoft.com/office/drawing/2015/06/chart">
            <c:ext xmlns:c16="http://schemas.microsoft.com/office/drawing/2014/chart" uri="{C3380CC4-5D6E-409C-BE32-E72D297353CC}">
              <c16:uniqueId val="{00000000-27AF-41EB-9F2D-2141F8EC51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27AF-41EB-9F2D-2141F8EC51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1772</c:v>
                </c:pt>
                <c:pt idx="5">
                  <c:v>1770</c:v>
                </c:pt>
                <c:pt idx="8">
                  <c:v>1630</c:v>
                </c:pt>
                <c:pt idx="11">
                  <c:v>1553</c:v>
                </c:pt>
                <c:pt idx="14">
                  <c:v>1601</c:v>
                </c:pt>
              </c:numCache>
            </c:numRef>
          </c:val>
          <c:extLst xmlns:c16r2="http://schemas.microsoft.com/office/drawing/2015/06/chart">
            <c:ext xmlns:c16="http://schemas.microsoft.com/office/drawing/2014/chart" uri="{C3380CC4-5D6E-409C-BE32-E72D297353CC}">
              <c16:uniqueId val="{00000002-27AF-41EB-9F2D-2141F8EC51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AF-41EB-9F2D-2141F8EC51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AF-41EB-9F2D-2141F8EC51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AF-41EB-9F2D-2141F8EC51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603</c:v>
                </c:pt>
                <c:pt idx="3">
                  <c:v>555</c:v>
                </c:pt>
                <c:pt idx="6">
                  <c:v>543</c:v>
                </c:pt>
                <c:pt idx="9">
                  <c:v>538</c:v>
                </c:pt>
                <c:pt idx="12">
                  <c:v>502</c:v>
                </c:pt>
              </c:numCache>
            </c:numRef>
          </c:val>
          <c:extLst xmlns:c16r2="http://schemas.microsoft.com/office/drawing/2015/06/chart">
            <c:ext xmlns:c16="http://schemas.microsoft.com/office/drawing/2014/chart" uri="{C3380CC4-5D6E-409C-BE32-E72D297353CC}">
              <c16:uniqueId val="{00000006-27AF-41EB-9F2D-2141F8EC51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123</c:v>
                </c:pt>
                <c:pt idx="3">
                  <c:v>109</c:v>
                </c:pt>
                <c:pt idx="6">
                  <c:v>101</c:v>
                </c:pt>
                <c:pt idx="9">
                  <c:v>89</c:v>
                </c:pt>
                <c:pt idx="12">
                  <c:v>106</c:v>
                </c:pt>
              </c:numCache>
            </c:numRef>
          </c:val>
          <c:extLst xmlns:c16r2="http://schemas.microsoft.com/office/drawing/2015/06/chart">
            <c:ext xmlns:c16="http://schemas.microsoft.com/office/drawing/2014/chart" uri="{C3380CC4-5D6E-409C-BE32-E72D297353CC}">
              <c16:uniqueId val="{00000007-27AF-41EB-9F2D-2141F8EC51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c:v>
                </c:pt>
                <c:pt idx="3">
                  <c:v>6</c:v>
                </c:pt>
                <c:pt idx="6">
                  <c:v>4</c:v>
                </c:pt>
                <c:pt idx="9">
                  <c:v>2</c:v>
                </c:pt>
                <c:pt idx="12">
                  <c:v>2</c:v>
                </c:pt>
              </c:numCache>
            </c:numRef>
          </c:val>
          <c:extLst xmlns:c16r2="http://schemas.microsoft.com/office/drawing/2015/06/chart">
            <c:ext xmlns:c16="http://schemas.microsoft.com/office/drawing/2014/chart" uri="{C3380CC4-5D6E-409C-BE32-E72D297353CC}">
              <c16:uniqueId val="{00000008-27AF-41EB-9F2D-2141F8EC51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c:v>
                </c:pt>
                <c:pt idx="3">
                  <c:v>25</c:v>
                </c:pt>
                <c:pt idx="6">
                  <c:v>21</c:v>
                </c:pt>
                <c:pt idx="9">
                  <c:v>16</c:v>
                </c:pt>
                <c:pt idx="12">
                  <c:v>13</c:v>
                </c:pt>
              </c:numCache>
            </c:numRef>
          </c:val>
          <c:extLst xmlns:c16r2="http://schemas.microsoft.com/office/drawing/2015/06/chart">
            <c:ext xmlns:c16="http://schemas.microsoft.com/office/drawing/2014/chart" uri="{C3380CC4-5D6E-409C-BE32-E72D297353CC}">
              <c16:uniqueId val="{00000009-27AF-41EB-9F2D-2141F8EC51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5657</c:v>
                </c:pt>
                <c:pt idx="3">
                  <c:v>5633</c:v>
                </c:pt>
                <c:pt idx="6">
                  <c:v>5748</c:v>
                </c:pt>
                <c:pt idx="9">
                  <c:v>5596</c:v>
                </c:pt>
                <c:pt idx="12">
                  <c:v>5527</c:v>
                </c:pt>
              </c:numCache>
            </c:numRef>
          </c:val>
          <c:extLst xmlns:c16r2="http://schemas.microsoft.com/office/drawing/2015/06/chart">
            <c:ext xmlns:c16="http://schemas.microsoft.com/office/drawing/2014/chart" uri="{C3380CC4-5D6E-409C-BE32-E72D297353CC}">
              <c16:uniqueId val="{0000000A-27AF-41EB-9F2D-2141F8EC5183}"/>
            </c:ext>
          </c:extLst>
        </c:ser>
        <c:dLbls>
          <c:showLegendKey val="0"/>
          <c:showVal val="0"/>
          <c:showCatName val="0"/>
          <c:showSerName val="0"/>
          <c:showPercent val="0"/>
          <c:showBubbleSize val="0"/>
        </c:dLbls>
        <c:gapWidth val="100"/>
        <c:overlap val="100"/>
        <c:axId val="357048568"/>
        <c:axId val="357050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793</c:v>
                </c:pt>
                <c:pt idx="2">
                  <c:v>#N/A</c:v>
                </c:pt>
                <c:pt idx="3">
                  <c:v>#N/A</c:v>
                </c:pt>
                <c:pt idx="4">
                  <c:v>521</c:v>
                </c:pt>
                <c:pt idx="5">
                  <c:v>#N/A</c:v>
                </c:pt>
                <c:pt idx="6">
                  <c:v>#N/A</c:v>
                </c:pt>
                <c:pt idx="7">
                  <c:v>903</c:v>
                </c:pt>
                <c:pt idx="8">
                  <c:v>#N/A</c:v>
                </c:pt>
                <c:pt idx="9">
                  <c:v>#N/A</c:v>
                </c:pt>
                <c:pt idx="10">
                  <c:v>816</c:v>
                </c:pt>
                <c:pt idx="11">
                  <c:v>#N/A</c:v>
                </c:pt>
                <c:pt idx="12">
                  <c:v>#N/A</c:v>
                </c:pt>
                <c:pt idx="13">
                  <c:v>754</c:v>
                </c:pt>
                <c:pt idx="14">
                  <c:v>#N/A</c:v>
                </c:pt>
              </c:numCache>
            </c:numRef>
          </c:val>
          <c:smooth val="0"/>
          <c:extLst xmlns:c16r2="http://schemas.microsoft.com/office/drawing/2015/06/chart">
            <c:ext xmlns:c16="http://schemas.microsoft.com/office/drawing/2014/chart" uri="{C3380CC4-5D6E-409C-BE32-E72D297353CC}">
              <c16:uniqueId val="{0000000B-27AF-41EB-9F2D-2141F8EC5183}"/>
            </c:ext>
          </c:extLst>
        </c:ser>
        <c:dLbls>
          <c:showLegendKey val="0"/>
          <c:showVal val="0"/>
          <c:showCatName val="0"/>
          <c:showSerName val="0"/>
          <c:showPercent val="0"/>
          <c:showBubbleSize val="0"/>
        </c:dLbls>
        <c:marker val="1"/>
        <c:smooth val="0"/>
        <c:axId val="357048568"/>
        <c:axId val="357050136"/>
      </c:lineChart>
      <c:catAx>
        <c:axId val="357048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7050136"/>
        <c:crosses val="autoZero"/>
        <c:auto val="1"/>
        <c:lblAlgn val="ctr"/>
        <c:lblOffset val="100"/>
        <c:tickLblSkip val="1"/>
        <c:tickMarkSkip val="1"/>
        <c:noMultiLvlLbl val="0"/>
      </c:catAx>
      <c:valAx>
        <c:axId val="357050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7048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1115</c:v>
                </c:pt>
                <c:pt idx="1">
                  <c:v>1040</c:v>
                </c:pt>
                <c:pt idx="2">
                  <c:v>1085</c:v>
                </c:pt>
              </c:numCache>
            </c:numRef>
          </c:val>
          <c:extLst xmlns:c16r2="http://schemas.microsoft.com/office/drawing/2015/06/chart">
            <c:ext xmlns:c16="http://schemas.microsoft.com/office/drawing/2014/chart" uri="{C3380CC4-5D6E-409C-BE32-E72D297353CC}">
              <c16:uniqueId val="{00000000-8186-4010-A07C-4354F3AA27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49</c:v>
                </c:pt>
                <c:pt idx="1">
                  <c:v>49</c:v>
                </c:pt>
                <c:pt idx="2">
                  <c:v>49</c:v>
                </c:pt>
              </c:numCache>
            </c:numRef>
          </c:val>
          <c:extLst xmlns:c16r2="http://schemas.microsoft.com/office/drawing/2015/06/chart">
            <c:ext xmlns:c16="http://schemas.microsoft.com/office/drawing/2014/chart" uri="{C3380CC4-5D6E-409C-BE32-E72D297353CC}">
              <c16:uniqueId val="{00000001-8186-4010-A07C-4354F3AA27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302</c:v>
                </c:pt>
                <c:pt idx="1">
                  <c:v>295</c:v>
                </c:pt>
                <c:pt idx="2">
                  <c:v>319</c:v>
                </c:pt>
              </c:numCache>
            </c:numRef>
          </c:val>
          <c:extLst xmlns:c16r2="http://schemas.microsoft.com/office/drawing/2015/06/chart">
            <c:ext xmlns:c16="http://schemas.microsoft.com/office/drawing/2014/chart" uri="{C3380CC4-5D6E-409C-BE32-E72D297353CC}">
              <c16:uniqueId val="{00000002-8186-4010-A07C-4354F3AA2757}"/>
            </c:ext>
          </c:extLst>
        </c:ser>
        <c:dLbls>
          <c:showLegendKey val="0"/>
          <c:showVal val="0"/>
          <c:showCatName val="0"/>
          <c:showSerName val="0"/>
          <c:showPercent val="0"/>
          <c:showBubbleSize val="0"/>
        </c:dLbls>
        <c:gapWidth val="120"/>
        <c:overlap val="100"/>
        <c:axId val="217422464"/>
        <c:axId val="217421288"/>
      </c:barChart>
      <c:catAx>
        <c:axId val="21742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7421288"/>
        <c:crosses val="autoZero"/>
        <c:auto val="1"/>
        <c:lblAlgn val="ctr"/>
        <c:lblOffset val="100"/>
        <c:tickLblSkip val="1"/>
        <c:tickMarkSkip val="1"/>
        <c:noMultiLvlLbl val="0"/>
      </c:catAx>
      <c:valAx>
        <c:axId val="217421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742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地方債の元利償還金や一部事務組合が起こした地方債の元利償還金に対する負担金等が減少傾向にあることから、実質公債費比率は改善されている。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今後は公共施設の大規模改修等で元利償還金が増加する見込であることから、事務事業全般の見直し等歳出の削減を図り、各種計画に基づき健全な財政運営に努める。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地方債の現在高等の将来負担額は増加傾向にあるが当年度は前年度に比べ減少している。しかし充当可能基金等の充当可能財源も減少傾向にあるため、将来負担比率は高い状況となっている。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今後も公共施設の大規模改修等に伴い、地方債現在高が増加傾向になる見通しであることから、事務事業全般の見直し等歳出の削減を図り、各種計画に基づき健全な財政運営に努める。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決算剰余金により財政調整基金に</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500</a:t>
          </a:r>
          <a:r>
            <a:rPr kumimoji="1" lang="ja-JP" altLang="ja-JP" sz="1100" baseline="0">
              <a:solidFill>
                <a:schemeClr val="dk1"/>
              </a:solidFill>
              <a:effectLst/>
              <a:latin typeface="+mn-lt"/>
              <a:ea typeface="+mn-ea"/>
              <a:cs typeface="+mn-cs"/>
            </a:rPr>
            <a:t>万円</a:t>
          </a:r>
          <a:r>
            <a:rPr kumimoji="1" lang="ja-JP" altLang="en-US" sz="1100" baseline="0">
              <a:solidFill>
                <a:schemeClr val="dk1"/>
              </a:solidFill>
              <a:effectLst/>
              <a:latin typeface="+mn-lt"/>
              <a:ea typeface="+mn-ea"/>
              <a:cs typeface="+mn-cs"/>
            </a:rPr>
            <a:t>、森林環境贈与税基金に</a:t>
          </a:r>
          <a:r>
            <a:rPr kumimoji="1" lang="en-US" altLang="ja-JP" sz="1100" baseline="0">
              <a:solidFill>
                <a:schemeClr val="dk1"/>
              </a:solidFill>
              <a:effectLst/>
              <a:latin typeface="+mn-lt"/>
              <a:ea typeface="+mn-ea"/>
              <a:cs typeface="+mn-cs"/>
            </a:rPr>
            <a:t>3</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200</a:t>
          </a:r>
          <a:r>
            <a:rPr kumimoji="1" lang="ja-JP" altLang="en-US" sz="1100" baseline="0">
              <a:solidFill>
                <a:schemeClr val="dk1"/>
              </a:solidFill>
              <a:effectLst/>
              <a:latin typeface="+mn-lt"/>
              <a:ea typeface="+mn-ea"/>
              <a:cs typeface="+mn-cs"/>
            </a:rPr>
            <a:t>万円積み立てた</a:t>
          </a:r>
          <a:r>
            <a:rPr kumimoji="1" lang="ja-JP" altLang="ja-JP" sz="1100" baseline="0">
              <a:solidFill>
                <a:schemeClr val="dk1"/>
              </a:solidFill>
              <a:effectLst/>
              <a:latin typeface="+mn-lt"/>
              <a:ea typeface="+mn-ea"/>
              <a:cs typeface="+mn-cs"/>
            </a:rPr>
            <a:t>ことにより、基金全体としては</a:t>
          </a:r>
          <a:r>
            <a:rPr kumimoji="1" lang="en-US" altLang="ja-JP" sz="1100" baseline="0">
              <a:solidFill>
                <a:schemeClr val="dk1"/>
              </a:solidFill>
              <a:effectLst/>
              <a:latin typeface="+mn-lt"/>
              <a:ea typeface="+mn-ea"/>
              <a:cs typeface="+mn-cs"/>
            </a:rPr>
            <a:t>6</a:t>
          </a:r>
          <a:r>
            <a:rPr kumimoji="1" lang="ja-JP" altLang="ja-JP"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900</a:t>
          </a:r>
          <a:r>
            <a:rPr kumimoji="1" lang="ja-JP" altLang="ja-JP" sz="1100" baseline="0">
              <a:solidFill>
                <a:schemeClr val="dk1"/>
              </a:solidFill>
              <a:effectLst/>
              <a:latin typeface="+mn-lt"/>
              <a:ea typeface="+mn-ea"/>
              <a:cs typeface="+mn-cs"/>
            </a:rPr>
            <a:t>万円の</a:t>
          </a:r>
          <a:r>
            <a:rPr kumimoji="1" lang="ja-JP" altLang="en-US" sz="1100" baseline="0">
              <a:solidFill>
                <a:schemeClr val="dk1"/>
              </a:solidFill>
              <a:effectLst/>
              <a:latin typeface="+mn-lt"/>
              <a:ea typeface="+mn-ea"/>
              <a:cs typeface="+mn-cs"/>
            </a:rPr>
            <a:t>増</a:t>
          </a:r>
          <a:r>
            <a:rPr kumimoji="1" lang="ja-JP" altLang="ja-JP" sz="1100" baseline="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基金の使途の明確化を図るために、今後想定される公共施設等の更新、長寿命化に対応するため、「公共施設整備基金」への積立を優先することを予定している。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公共施設整備基金：公共施設の改修及び更新等、計画的な整備を進める。</a:t>
          </a:r>
          <a:endParaRPr lang="ja-JP" altLang="ja-JP" sz="1400">
            <a:effectLst/>
          </a:endParaRPr>
        </a:p>
        <a:p>
          <a:r>
            <a:rPr kumimoji="1" lang="ja-JP" altLang="ja-JP" sz="1100">
              <a:solidFill>
                <a:schemeClr val="dk1"/>
              </a:solidFill>
              <a:effectLst/>
              <a:latin typeface="+mn-lt"/>
              <a:ea typeface="+mn-ea"/>
              <a:cs typeface="+mn-cs"/>
            </a:rPr>
            <a:t>にんにく活性化促進事業基金：にんにくを通じた国際交流及びたっこにんにくの活性化の促進を図り活力ある地域づくりを推進する。</a:t>
          </a:r>
          <a:endParaRPr lang="ja-JP" altLang="ja-JP" sz="1400">
            <a:effectLst/>
          </a:endParaRPr>
        </a:p>
        <a:p>
          <a:r>
            <a:rPr kumimoji="1" lang="ja-JP" altLang="ja-JP" sz="1100">
              <a:solidFill>
                <a:schemeClr val="dk1"/>
              </a:solidFill>
              <a:effectLst/>
              <a:latin typeface="+mn-lt"/>
              <a:ea typeface="+mn-ea"/>
              <a:cs typeface="+mn-cs"/>
            </a:rPr>
            <a:t>ふるさと納税基金：ふるさと納税制度を活用して、寄付者の思いを実現するための事業の財源に充てる。</a:t>
          </a:r>
          <a:endParaRPr lang="ja-JP" altLang="ja-JP" sz="1400">
            <a:effectLst/>
          </a:endParaRPr>
        </a:p>
        <a:p>
          <a:r>
            <a:rPr kumimoji="1" lang="ja-JP" altLang="ja-JP" sz="1100">
              <a:solidFill>
                <a:schemeClr val="dk1"/>
              </a:solidFill>
              <a:effectLst/>
              <a:latin typeface="+mn-lt"/>
              <a:ea typeface="+mn-ea"/>
              <a:cs typeface="+mn-cs"/>
            </a:rPr>
            <a:t>森林環境譲与税基金：間伐や人材育成・担い手の確保、木材利用の促進や普及啓発等の「森林整備及びその促進に関する費用」に充てる。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にんにく活性化促進事業基金：</a:t>
          </a:r>
          <a:r>
            <a:rPr kumimoji="1" lang="ja-JP" altLang="en-US" sz="1100">
              <a:solidFill>
                <a:schemeClr val="dk1"/>
              </a:solidFill>
              <a:effectLst/>
              <a:latin typeface="+mn-lt"/>
              <a:ea typeface="+mn-ea"/>
              <a:cs typeface="+mn-cs"/>
            </a:rPr>
            <a:t>増減なし</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ふるさと納税基金：平成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年度積立分を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670</a:t>
          </a:r>
          <a:r>
            <a:rPr kumimoji="1" lang="ja-JP" altLang="ja-JP" sz="1100">
              <a:solidFill>
                <a:schemeClr val="dk1"/>
              </a:solidFill>
              <a:effectLst/>
              <a:latin typeface="+mn-lt"/>
              <a:ea typeface="+mn-ea"/>
              <a:cs typeface="+mn-cs"/>
            </a:rPr>
            <a:t>万円取り崩した一方、令和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980</a:t>
          </a:r>
          <a:r>
            <a:rPr kumimoji="1" lang="ja-JP" altLang="ja-JP" sz="1100">
              <a:solidFill>
                <a:schemeClr val="dk1"/>
              </a:solidFill>
              <a:effectLst/>
              <a:latin typeface="+mn-lt"/>
              <a:ea typeface="+mn-ea"/>
              <a:cs typeface="+mn-cs"/>
            </a:rPr>
            <a:t>万円積み立てたことにより増加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年度に策定した「公共施設等総合管理計画」では、公共施設等の維持管理・修繕・更新等に係る中長期的な費用として、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424</a:t>
          </a:r>
          <a:r>
            <a:rPr kumimoji="1" lang="ja-JP" altLang="ja-JP" sz="1100">
              <a:solidFill>
                <a:schemeClr val="dk1"/>
              </a:solidFill>
              <a:effectLst/>
              <a:latin typeface="+mn-lt"/>
              <a:ea typeface="+mn-ea"/>
              <a:cs typeface="+mn-cs"/>
            </a:rPr>
            <a:t>億円と試算（現状の公共施設等を全て保有した場合）されている。このことから、公共施設等の維持管理に要する費用の圧縮を検討するとともに、必要な費用を確保するため、優先的に積立を予定している。</a:t>
          </a:r>
          <a:endParaRPr lang="ja-JP" altLang="ja-JP" sz="1400">
            <a:effectLst/>
          </a:endParaRPr>
        </a:p>
        <a:p>
          <a:r>
            <a:rPr kumimoji="1" lang="ja-JP" altLang="ja-JP" sz="1100">
              <a:solidFill>
                <a:schemeClr val="dk1"/>
              </a:solidFill>
              <a:effectLst/>
              <a:latin typeface="+mn-lt"/>
              <a:ea typeface="+mn-ea"/>
              <a:cs typeface="+mn-cs"/>
            </a:rPr>
            <a:t>にんにく活性化促進事業基金：決算剰余金に余裕がある場合に積み立てる。</a:t>
          </a:r>
          <a:endParaRPr lang="ja-JP" altLang="ja-JP" sz="1400">
            <a:effectLst/>
          </a:endParaRPr>
        </a:p>
        <a:p>
          <a:r>
            <a:rPr kumimoji="1" lang="ja-JP" altLang="ja-JP" sz="1100">
              <a:solidFill>
                <a:schemeClr val="dk1"/>
              </a:solidFill>
              <a:effectLst/>
              <a:latin typeface="+mn-lt"/>
              <a:ea typeface="+mn-ea"/>
              <a:cs typeface="+mn-cs"/>
            </a:rPr>
            <a:t>ふるさと納税基金：年度毎に積立、取り崩しを行い、対象事業の財源に充てる。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積立したこと</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社会保障関係費の増大、災害への対応等を想定して積み立ててきたが、当面必要とする額を確保している。中長期的には減少していく見込みだが、現在の残高をできるだけ維持することに努める。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当年度に地方債償還のピークを迎える想定だったため、それに備えて毎年度計画的に運用を行ってきた。令和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年度以降については、地方債の償還計画を踏まえ、適正な目標積立金額及び期間を設定することとしている。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5,269
241.98
5,312,505
5,182,684
127,848
2,915,900
5,527,496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人口の減少や全国平均を上回る高齢化率（令和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年度末</a:t>
          </a:r>
          <a:r>
            <a:rPr kumimoji="1" lang="en-US" altLang="ja-JP" sz="1100" b="0" i="0" baseline="0">
              <a:solidFill>
                <a:schemeClr val="dk1"/>
              </a:solidFill>
              <a:effectLst/>
              <a:latin typeface="+mn-lt"/>
              <a:ea typeface="+mn-ea"/>
              <a:cs typeface="+mn-cs"/>
            </a:rPr>
            <a:t>43.4%</a:t>
          </a:r>
          <a:r>
            <a:rPr kumimoji="1" lang="ja-JP" altLang="ja-JP" sz="1100" b="0" i="0" baseline="0">
              <a:solidFill>
                <a:schemeClr val="dk1"/>
              </a:solidFill>
              <a:effectLst/>
              <a:latin typeface="+mn-lt"/>
              <a:ea typeface="+mn-ea"/>
              <a:cs typeface="+mn-cs"/>
            </a:rPr>
            <a:t>）等により、財政基盤が弱く、類似団体平均</a:t>
          </a:r>
          <a:r>
            <a:rPr kumimoji="1" lang="ja-JP" altLang="en-US" sz="1100" b="0" i="0" baseline="0">
              <a:solidFill>
                <a:schemeClr val="dk1"/>
              </a:solidFill>
              <a:effectLst/>
              <a:latin typeface="+mn-lt"/>
              <a:ea typeface="+mn-ea"/>
              <a:cs typeface="+mn-cs"/>
            </a:rPr>
            <a:t>と同程度であるが、全国平均と比較すると</a:t>
          </a:r>
          <a:r>
            <a:rPr kumimoji="1" lang="en-US" altLang="ja-JP" sz="1100" b="0" i="0" baseline="0">
              <a:solidFill>
                <a:schemeClr val="dk1"/>
              </a:solidFill>
              <a:effectLst/>
              <a:latin typeface="+mn-lt"/>
              <a:ea typeface="+mn-ea"/>
              <a:cs typeface="+mn-cs"/>
            </a:rPr>
            <a:t>0.29</a:t>
          </a:r>
          <a:r>
            <a:rPr kumimoji="1" lang="ja-JP" altLang="ja-JP" sz="1100" b="0" i="0" baseline="0">
              <a:solidFill>
                <a:schemeClr val="dk1"/>
              </a:solidFill>
              <a:effectLst/>
              <a:latin typeface="+mn-lt"/>
              <a:ea typeface="+mn-ea"/>
              <a:cs typeface="+mn-cs"/>
            </a:rPr>
            <a:t>ポイント下回っている。</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町税等の徴収業務の強化、町有財産の売り払い等による歳入確保対策及び事務事業全般の見直し等歳出の徹底的な見直しを図り、財政基盤の強化に努める。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73176</xdr:rowOff>
    </xdr:to>
    <xdr:cxnSp macro="">
      <xdr:nvCxnSpPr>
        <xdr:cNvPr id="76" name="直線コネクタ 75"/>
        <xdr:cNvCxnSpPr/>
      </xdr:nvCxnSpPr>
      <xdr:spPr>
        <a:xfrm flipV="1">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84667</xdr:rowOff>
    </xdr:to>
    <xdr:cxnSp macro="">
      <xdr:nvCxnSpPr>
        <xdr:cNvPr id="79" name="直線コネクタ 78"/>
        <xdr:cNvCxnSpPr/>
      </xdr:nvCxnSpPr>
      <xdr:spPr>
        <a:xfrm flipV="1">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15922</xdr:rowOff>
    </xdr:from>
    <xdr:ext cx="762000" cy="259045"/>
    <xdr:sp macro="" textlink="">
      <xdr:nvSpPr>
        <xdr:cNvPr id="90" name="財政力該当値テキスト"/>
        <xdr:cNvSpPr txBox="1"/>
      </xdr:nvSpPr>
      <xdr:spPr>
        <a:xfrm>
          <a:off x="50419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公債費の比率が大きいことや、扶助費の増により類似団体平均を</a:t>
          </a:r>
          <a:r>
            <a:rPr kumimoji="1" lang="en-US" altLang="ja-JP" sz="1100" b="0" i="0" baseline="0">
              <a:solidFill>
                <a:schemeClr val="dk1"/>
              </a:solidFill>
              <a:effectLst/>
              <a:latin typeface="+mn-lt"/>
              <a:ea typeface="+mn-ea"/>
              <a:cs typeface="+mn-cs"/>
            </a:rPr>
            <a:t>5.4</a:t>
          </a:r>
          <a:r>
            <a:rPr kumimoji="1" lang="ja-JP" altLang="ja-JP" sz="1100" b="0" i="0" baseline="0">
              <a:solidFill>
                <a:schemeClr val="dk1"/>
              </a:solidFill>
              <a:effectLst/>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152219</xdr:rowOff>
    </xdr:from>
    <xdr:to>
      <xdr:col>23</xdr:col>
      <xdr:colOff>133350</xdr:colOff>
      <xdr:row>64</xdr:row>
      <xdr:rowOff>97972</xdr:rowOff>
    </xdr:to>
    <xdr:cxnSp macro="">
      <xdr:nvCxnSpPr>
        <xdr:cNvPr id="135" name="直線コネクタ 134"/>
        <xdr:cNvCxnSpPr/>
      </xdr:nvCxnSpPr>
      <xdr:spPr>
        <a:xfrm flipV="1">
          <a:off x="4114800" y="10953569"/>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64</xdr:row>
      <xdr:rowOff>125549</xdr:rowOff>
    </xdr:to>
    <xdr:cxnSp macro="">
      <xdr:nvCxnSpPr>
        <xdr:cNvPr id="138" name="直線コネクタ 137"/>
        <xdr:cNvCxnSpPr/>
      </xdr:nvCxnSpPr>
      <xdr:spPr>
        <a:xfrm flipV="1">
          <a:off x="3225800" y="110707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161489</xdr:rowOff>
    </xdr:from>
    <xdr:ext cx="736600" cy="259045"/>
    <xdr:sp macro="" textlink="">
      <xdr:nvSpPr>
        <xdr:cNvPr id="140" name="テキスト ボックス 139"/>
        <xdr:cNvSpPr txBox="1"/>
      </xdr:nvSpPr>
      <xdr:spPr>
        <a:xfrm>
          <a:off x="3733800" y="1061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80735</xdr:rowOff>
    </xdr:from>
    <xdr:to>
      <xdr:col>15</xdr:col>
      <xdr:colOff>82550</xdr:colOff>
      <xdr:row>64</xdr:row>
      <xdr:rowOff>125549</xdr:rowOff>
    </xdr:to>
    <xdr:cxnSp macro="">
      <xdr:nvCxnSpPr>
        <xdr:cNvPr id="141" name="直線コネクタ 140"/>
        <xdr:cNvCxnSpPr/>
      </xdr:nvCxnSpPr>
      <xdr:spPr>
        <a:xfrm>
          <a:off x="2336800" y="1105353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154594</xdr:rowOff>
    </xdr:from>
    <xdr:ext cx="762000" cy="259045"/>
    <xdr:sp macro="" textlink="">
      <xdr:nvSpPr>
        <xdr:cNvPr id="143" name="テキスト ボックス 142"/>
        <xdr:cNvSpPr txBox="1"/>
      </xdr:nvSpPr>
      <xdr:spPr>
        <a:xfrm>
          <a:off x="2844800" y="106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22134</xdr:rowOff>
    </xdr:from>
    <xdr:to>
      <xdr:col>11</xdr:col>
      <xdr:colOff>31750</xdr:colOff>
      <xdr:row>64</xdr:row>
      <xdr:rowOff>80735</xdr:rowOff>
    </xdr:to>
    <xdr:cxnSp macro="">
      <xdr:nvCxnSpPr>
        <xdr:cNvPr id="144" name="直線コネクタ 143"/>
        <xdr:cNvCxnSpPr/>
      </xdr:nvCxnSpPr>
      <xdr:spPr>
        <a:xfrm>
          <a:off x="1447800" y="10994934"/>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99440</xdr:rowOff>
    </xdr:from>
    <xdr:ext cx="762000" cy="259045"/>
    <xdr:sp macro="" textlink="">
      <xdr:nvSpPr>
        <xdr:cNvPr id="146" name="テキスト ボックス 145"/>
        <xdr:cNvSpPr txBox="1"/>
      </xdr:nvSpPr>
      <xdr:spPr>
        <a:xfrm>
          <a:off x="1955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37392</xdr:rowOff>
    </xdr:from>
    <xdr:ext cx="762000" cy="259045"/>
    <xdr:sp macro="" textlink="">
      <xdr:nvSpPr>
        <xdr:cNvPr id="148" name="テキスト ボックス 147"/>
        <xdr:cNvSpPr txBox="1"/>
      </xdr:nvSpPr>
      <xdr:spPr>
        <a:xfrm>
          <a:off x="1066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54" name="楕円 153"/>
        <xdr:cNvSpPr/>
      </xdr:nvSpPr>
      <xdr:spPr>
        <a:xfrm>
          <a:off x="4902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73496</xdr:rowOff>
    </xdr:from>
    <xdr:ext cx="762000" cy="259045"/>
    <xdr:sp macro="" textlink="">
      <xdr:nvSpPr>
        <xdr:cNvPr id="155" name="財政構造の弾力性該当値テキスト"/>
        <xdr:cNvSpPr txBox="1"/>
      </xdr:nvSpPr>
      <xdr:spPr>
        <a:xfrm>
          <a:off x="5041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6" name="楕円 155"/>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7" name="テキスト ボックス 156"/>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74749</xdr:rowOff>
    </xdr:from>
    <xdr:to>
      <xdr:col>15</xdr:col>
      <xdr:colOff>133350</xdr:colOff>
      <xdr:row>65</xdr:row>
      <xdr:rowOff>4899</xdr:rowOff>
    </xdr:to>
    <xdr:sp macro="" textlink="">
      <xdr:nvSpPr>
        <xdr:cNvPr id="158" name="楕円 157"/>
        <xdr:cNvSpPr/>
      </xdr:nvSpPr>
      <xdr:spPr>
        <a:xfrm>
          <a:off x="3175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161126</xdr:rowOff>
    </xdr:from>
    <xdr:ext cx="762000" cy="259045"/>
    <xdr:sp macro="" textlink="">
      <xdr:nvSpPr>
        <xdr:cNvPr id="159" name="テキスト ボックス 158"/>
        <xdr:cNvSpPr txBox="1"/>
      </xdr:nvSpPr>
      <xdr:spPr>
        <a:xfrm>
          <a:off x="2844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29935</xdr:rowOff>
    </xdr:from>
    <xdr:to>
      <xdr:col>11</xdr:col>
      <xdr:colOff>82550</xdr:colOff>
      <xdr:row>64</xdr:row>
      <xdr:rowOff>131535</xdr:rowOff>
    </xdr:to>
    <xdr:sp macro="" textlink="">
      <xdr:nvSpPr>
        <xdr:cNvPr id="160" name="楕円 159"/>
        <xdr:cNvSpPr/>
      </xdr:nvSpPr>
      <xdr:spPr>
        <a:xfrm>
          <a:off x="2286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116312</xdr:rowOff>
    </xdr:from>
    <xdr:ext cx="762000" cy="259045"/>
    <xdr:sp macro="" textlink="">
      <xdr:nvSpPr>
        <xdr:cNvPr id="161" name="テキスト ボックス 160"/>
        <xdr:cNvSpPr txBox="1"/>
      </xdr:nvSpPr>
      <xdr:spPr>
        <a:xfrm>
          <a:off x="1955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142784</xdr:rowOff>
    </xdr:from>
    <xdr:to>
      <xdr:col>7</xdr:col>
      <xdr:colOff>31750</xdr:colOff>
      <xdr:row>64</xdr:row>
      <xdr:rowOff>72934</xdr:rowOff>
    </xdr:to>
    <xdr:sp macro="" textlink="">
      <xdr:nvSpPr>
        <xdr:cNvPr id="162" name="楕円 161"/>
        <xdr:cNvSpPr/>
      </xdr:nvSpPr>
      <xdr:spPr>
        <a:xfrm>
          <a:off x="1397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57711</xdr:rowOff>
    </xdr:from>
    <xdr:ext cx="762000" cy="259045"/>
    <xdr:sp macro="" textlink="">
      <xdr:nvSpPr>
        <xdr:cNvPr id="163" name="テキスト ボックス 162"/>
        <xdr:cNvSpPr txBox="1"/>
      </xdr:nvSpPr>
      <xdr:spPr>
        <a:xfrm>
          <a:off x="1066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163,205</a:t>
          </a:r>
          <a:r>
            <a:rPr kumimoji="1" lang="ja-JP" altLang="en-US" sz="1100" b="0" i="0" baseline="0">
              <a:solidFill>
                <a:schemeClr val="dk1"/>
              </a:solidFill>
              <a:effectLst/>
              <a:latin typeface="+mn-lt"/>
              <a:ea typeface="+mn-ea"/>
              <a:cs typeface="+mn-cs"/>
            </a:rPr>
            <a:t>円下回っている</a:t>
          </a:r>
          <a:r>
            <a:rPr kumimoji="1" lang="ja-JP" altLang="ja-JP" sz="1100" b="0" i="0" baseline="0">
              <a:solidFill>
                <a:schemeClr val="dk1"/>
              </a:solidFill>
              <a:effectLst/>
              <a:latin typeface="+mn-lt"/>
              <a:ea typeface="+mn-ea"/>
              <a:cs typeface="+mn-cs"/>
            </a:rPr>
            <a:t>ものの、全国平均と比較すると約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倍となっている。今後も歳出の徹底的な削減、定員管理の適正化及び給与制度や諸手当の更なる適正化に努め一層の削減を図る。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4276</xdr:rowOff>
    </xdr:from>
    <xdr:to>
      <xdr:col>23</xdr:col>
      <xdr:colOff>133350</xdr:colOff>
      <xdr:row>80</xdr:row>
      <xdr:rowOff>32164</xdr:rowOff>
    </xdr:to>
    <xdr:cxnSp macro="">
      <xdr:nvCxnSpPr>
        <xdr:cNvPr id="200" name="直線コネクタ 199"/>
        <xdr:cNvCxnSpPr/>
      </xdr:nvCxnSpPr>
      <xdr:spPr>
        <a:xfrm>
          <a:off x="4114800" y="13720276"/>
          <a:ext cx="8382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162792</xdr:rowOff>
    </xdr:from>
    <xdr:to>
      <xdr:col>19</xdr:col>
      <xdr:colOff>133350</xdr:colOff>
      <xdr:row>80</xdr:row>
      <xdr:rowOff>4276</xdr:rowOff>
    </xdr:to>
    <xdr:cxnSp macro="">
      <xdr:nvCxnSpPr>
        <xdr:cNvPr id="203" name="直線コネクタ 202"/>
        <xdr:cNvCxnSpPr/>
      </xdr:nvCxnSpPr>
      <xdr:spPr>
        <a:xfrm>
          <a:off x="3225800" y="13707342"/>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143339</xdr:rowOff>
    </xdr:from>
    <xdr:to>
      <xdr:col>19</xdr:col>
      <xdr:colOff>184150</xdr:colOff>
      <xdr:row>80</xdr:row>
      <xdr:rowOff>73489</xdr:rowOff>
    </xdr:to>
    <xdr:sp macro="" textlink="">
      <xdr:nvSpPr>
        <xdr:cNvPr id="204" name="フローチャート: 判断 203"/>
        <xdr:cNvSpPr/>
      </xdr:nvSpPr>
      <xdr:spPr>
        <a:xfrm>
          <a:off x="4064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58266</xdr:rowOff>
    </xdr:from>
    <xdr:ext cx="736600" cy="259045"/>
    <xdr:sp macro="" textlink="">
      <xdr:nvSpPr>
        <xdr:cNvPr id="205" name="テキスト ボックス 204"/>
        <xdr:cNvSpPr txBox="1"/>
      </xdr:nvSpPr>
      <xdr:spPr>
        <a:xfrm>
          <a:off x="3733800" y="1377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162792</xdr:rowOff>
    </xdr:from>
    <xdr:to>
      <xdr:col>15</xdr:col>
      <xdr:colOff>82550</xdr:colOff>
      <xdr:row>79</xdr:row>
      <xdr:rowOff>168618</xdr:rowOff>
    </xdr:to>
    <xdr:cxnSp macro="">
      <xdr:nvCxnSpPr>
        <xdr:cNvPr id="206" name="直線コネクタ 205"/>
        <xdr:cNvCxnSpPr/>
      </xdr:nvCxnSpPr>
      <xdr:spPr>
        <a:xfrm flipV="1">
          <a:off x="2336800" y="13707342"/>
          <a:ext cx="8890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132059</xdr:rowOff>
    </xdr:from>
    <xdr:to>
      <xdr:col>15</xdr:col>
      <xdr:colOff>133350</xdr:colOff>
      <xdr:row>80</xdr:row>
      <xdr:rowOff>62209</xdr:rowOff>
    </xdr:to>
    <xdr:sp macro="" textlink="">
      <xdr:nvSpPr>
        <xdr:cNvPr id="207" name="フローチャート: 判断 206"/>
        <xdr:cNvSpPr/>
      </xdr:nvSpPr>
      <xdr:spPr>
        <a:xfrm>
          <a:off x="3175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46986</xdr:rowOff>
    </xdr:from>
    <xdr:ext cx="762000" cy="259045"/>
    <xdr:sp macro="" textlink="">
      <xdr:nvSpPr>
        <xdr:cNvPr id="208" name="テキスト ボックス 207"/>
        <xdr:cNvSpPr txBox="1"/>
      </xdr:nvSpPr>
      <xdr:spPr>
        <a:xfrm>
          <a:off x="2844800" y="137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148220</xdr:rowOff>
    </xdr:from>
    <xdr:to>
      <xdr:col>11</xdr:col>
      <xdr:colOff>31750</xdr:colOff>
      <xdr:row>79</xdr:row>
      <xdr:rowOff>168618</xdr:rowOff>
    </xdr:to>
    <xdr:cxnSp macro="">
      <xdr:nvCxnSpPr>
        <xdr:cNvPr id="209" name="直線コネクタ 208"/>
        <xdr:cNvCxnSpPr/>
      </xdr:nvCxnSpPr>
      <xdr:spPr>
        <a:xfrm>
          <a:off x="1447800" y="13692770"/>
          <a:ext cx="8890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125118</xdr:rowOff>
    </xdr:from>
    <xdr:to>
      <xdr:col>11</xdr:col>
      <xdr:colOff>82550</xdr:colOff>
      <xdr:row>80</xdr:row>
      <xdr:rowOff>55268</xdr:rowOff>
    </xdr:to>
    <xdr:sp macro="" textlink="">
      <xdr:nvSpPr>
        <xdr:cNvPr id="210" name="フローチャート: 判断 209"/>
        <xdr:cNvSpPr/>
      </xdr:nvSpPr>
      <xdr:spPr>
        <a:xfrm>
          <a:off x="2286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40045</xdr:rowOff>
    </xdr:from>
    <xdr:ext cx="762000" cy="259045"/>
    <xdr:sp macro="" textlink="">
      <xdr:nvSpPr>
        <xdr:cNvPr id="211" name="テキスト ボックス 210"/>
        <xdr:cNvSpPr txBox="1"/>
      </xdr:nvSpPr>
      <xdr:spPr>
        <a:xfrm>
          <a:off x="1955800" y="137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112802</xdr:rowOff>
    </xdr:from>
    <xdr:to>
      <xdr:col>7</xdr:col>
      <xdr:colOff>31750</xdr:colOff>
      <xdr:row>80</xdr:row>
      <xdr:rowOff>42952</xdr:rowOff>
    </xdr:to>
    <xdr:sp macro="" textlink="">
      <xdr:nvSpPr>
        <xdr:cNvPr id="212" name="フローチャート: 判断 211"/>
        <xdr:cNvSpPr/>
      </xdr:nvSpPr>
      <xdr:spPr>
        <a:xfrm>
          <a:off x="1397000" y="136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27729</xdr:rowOff>
    </xdr:from>
    <xdr:ext cx="762000" cy="259045"/>
    <xdr:sp macro="" textlink="">
      <xdr:nvSpPr>
        <xdr:cNvPr id="213" name="テキスト ボックス 212"/>
        <xdr:cNvSpPr txBox="1"/>
      </xdr:nvSpPr>
      <xdr:spPr>
        <a:xfrm>
          <a:off x="1066800" y="1374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152814</xdr:rowOff>
    </xdr:from>
    <xdr:to>
      <xdr:col>23</xdr:col>
      <xdr:colOff>184150</xdr:colOff>
      <xdr:row>80</xdr:row>
      <xdr:rowOff>82964</xdr:rowOff>
    </xdr:to>
    <xdr:sp macro="" textlink="">
      <xdr:nvSpPr>
        <xdr:cNvPr id="219" name="楕円 218"/>
        <xdr:cNvSpPr/>
      </xdr:nvSpPr>
      <xdr:spPr>
        <a:xfrm>
          <a:off x="4902200" y="136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74091</xdr:rowOff>
    </xdr:from>
    <xdr:ext cx="762000" cy="259045"/>
    <xdr:sp macro="" textlink="">
      <xdr:nvSpPr>
        <xdr:cNvPr id="220" name="人件費・物件費等の状況該当値テキスト"/>
        <xdr:cNvSpPr txBox="1"/>
      </xdr:nvSpPr>
      <xdr:spPr>
        <a:xfrm>
          <a:off x="5041900" y="136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124926</xdr:rowOff>
    </xdr:from>
    <xdr:to>
      <xdr:col>19</xdr:col>
      <xdr:colOff>184150</xdr:colOff>
      <xdr:row>80</xdr:row>
      <xdr:rowOff>55076</xdr:rowOff>
    </xdr:to>
    <xdr:sp macro="" textlink="">
      <xdr:nvSpPr>
        <xdr:cNvPr id="221" name="楕円 220"/>
        <xdr:cNvSpPr/>
      </xdr:nvSpPr>
      <xdr:spPr>
        <a:xfrm>
          <a:off x="4064000" y="136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65253</xdr:rowOff>
    </xdr:from>
    <xdr:ext cx="736600" cy="259045"/>
    <xdr:sp macro="" textlink="">
      <xdr:nvSpPr>
        <xdr:cNvPr id="222" name="テキスト ボックス 221"/>
        <xdr:cNvSpPr txBox="1"/>
      </xdr:nvSpPr>
      <xdr:spPr>
        <a:xfrm>
          <a:off x="3733800" y="13438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111992</xdr:rowOff>
    </xdr:from>
    <xdr:to>
      <xdr:col>15</xdr:col>
      <xdr:colOff>133350</xdr:colOff>
      <xdr:row>80</xdr:row>
      <xdr:rowOff>42142</xdr:rowOff>
    </xdr:to>
    <xdr:sp macro="" textlink="">
      <xdr:nvSpPr>
        <xdr:cNvPr id="223" name="楕円 222"/>
        <xdr:cNvSpPr/>
      </xdr:nvSpPr>
      <xdr:spPr>
        <a:xfrm>
          <a:off x="3175000" y="136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52319</xdr:rowOff>
    </xdr:from>
    <xdr:ext cx="762000" cy="259045"/>
    <xdr:sp macro="" textlink="">
      <xdr:nvSpPr>
        <xdr:cNvPr id="224" name="テキスト ボックス 223"/>
        <xdr:cNvSpPr txBox="1"/>
      </xdr:nvSpPr>
      <xdr:spPr>
        <a:xfrm>
          <a:off x="2844800" y="1342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117818</xdr:rowOff>
    </xdr:from>
    <xdr:to>
      <xdr:col>11</xdr:col>
      <xdr:colOff>82550</xdr:colOff>
      <xdr:row>80</xdr:row>
      <xdr:rowOff>47968</xdr:rowOff>
    </xdr:to>
    <xdr:sp macro="" textlink="">
      <xdr:nvSpPr>
        <xdr:cNvPr id="225" name="楕円 224"/>
        <xdr:cNvSpPr/>
      </xdr:nvSpPr>
      <xdr:spPr>
        <a:xfrm>
          <a:off x="2286000" y="136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58145</xdr:rowOff>
    </xdr:from>
    <xdr:ext cx="762000" cy="259045"/>
    <xdr:sp macro="" textlink="">
      <xdr:nvSpPr>
        <xdr:cNvPr id="226" name="テキスト ボックス 225"/>
        <xdr:cNvSpPr txBox="1"/>
      </xdr:nvSpPr>
      <xdr:spPr>
        <a:xfrm>
          <a:off x="1955800" y="134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97420</xdr:rowOff>
    </xdr:from>
    <xdr:to>
      <xdr:col>7</xdr:col>
      <xdr:colOff>31750</xdr:colOff>
      <xdr:row>80</xdr:row>
      <xdr:rowOff>27570</xdr:rowOff>
    </xdr:to>
    <xdr:sp macro="" textlink="">
      <xdr:nvSpPr>
        <xdr:cNvPr id="227" name="楕円 226"/>
        <xdr:cNvSpPr/>
      </xdr:nvSpPr>
      <xdr:spPr>
        <a:xfrm>
          <a:off x="1397000" y="1364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37747</xdr:rowOff>
    </xdr:from>
    <xdr:ext cx="762000" cy="259045"/>
    <xdr:sp macro="" textlink="">
      <xdr:nvSpPr>
        <xdr:cNvPr id="228" name="テキスト ボックス 227"/>
        <xdr:cNvSpPr txBox="1"/>
      </xdr:nvSpPr>
      <xdr:spPr>
        <a:xfrm>
          <a:off x="1066800" y="1341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当町は職員数が少ないため、経験年数階層の分布が数値に大きく影響するが、類似団体平均を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ポイント、全国町村平均を</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ポイント下回っている。今後も社会情勢や地方公務員制度の動向を踏まえ、給与や諸手当の適正化に努める。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47307</xdr:rowOff>
    </xdr:to>
    <xdr:cxnSp macro="">
      <xdr:nvCxnSpPr>
        <xdr:cNvPr id="258" name="直線コネクタ 257"/>
        <xdr:cNvCxnSpPr/>
      </xdr:nvCxnSpPr>
      <xdr:spPr>
        <a:xfrm>
          <a:off x="16179800" y="1475581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47307</xdr:rowOff>
    </xdr:to>
    <xdr:cxnSp macro="">
      <xdr:nvCxnSpPr>
        <xdr:cNvPr id="261" name="直線コネクタ 260"/>
        <xdr:cNvCxnSpPr/>
      </xdr:nvCxnSpPr>
      <xdr:spPr>
        <a:xfrm flipV="1">
          <a:off x="15290800" y="147558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2" name="フローチャート: 判断 261"/>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3" name="テキスト ボックス 262"/>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59373</xdr:rowOff>
    </xdr:to>
    <xdr:cxnSp macro="">
      <xdr:nvCxnSpPr>
        <xdr:cNvPr id="264" name="直線コネクタ 263"/>
        <xdr:cNvCxnSpPr/>
      </xdr:nvCxnSpPr>
      <xdr:spPr>
        <a:xfrm flipV="1">
          <a:off x="14401800" y="1479200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5" name="フローチャート: 判断 264"/>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6" name="テキスト ボックス 265"/>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59373</xdr:rowOff>
    </xdr:from>
    <xdr:to>
      <xdr:col>68</xdr:col>
      <xdr:colOff>152400</xdr:colOff>
      <xdr:row>86</xdr:row>
      <xdr:rowOff>119698</xdr:rowOff>
    </xdr:to>
    <xdr:cxnSp macro="">
      <xdr:nvCxnSpPr>
        <xdr:cNvPr id="267" name="直線コネクタ 266"/>
        <xdr:cNvCxnSpPr/>
      </xdr:nvCxnSpPr>
      <xdr:spPr>
        <a:xfrm flipV="1">
          <a:off x="13512800" y="148040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8" name="フローチャート: 判断 267"/>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69" name="テキスト ボックス 268"/>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0" name="フローチャート: 判断 269"/>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71" name="テキスト ボックス 270"/>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77" name="楕円 276"/>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78" name="給与水準   （国との比較）該当値テキスト"/>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9" name="楕円 278"/>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80" name="テキスト ボックス 279"/>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167957</xdr:rowOff>
    </xdr:from>
    <xdr:to>
      <xdr:col>73</xdr:col>
      <xdr:colOff>44450</xdr:colOff>
      <xdr:row>86</xdr:row>
      <xdr:rowOff>98107</xdr:rowOff>
    </xdr:to>
    <xdr:sp macro="" textlink="">
      <xdr:nvSpPr>
        <xdr:cNvPr id="281" name="楕円 280"/>
        <xdr:cNvSpPr/>
      </xdr:nvSpPr>
      <xdr:spPr>
        <a:xfrm>
          <a:off x="15240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108284</xdr:rowOff>
    </xdr:from>
    <xdr:ext cx="762000" cy="259045"/>
    <xdr:sp macro="" textlink="">
      <xdr:nvSpPr>
        <xdr:cNvPr id="282" name="テキスト ボックス 281"/>
        <xdr:cNvSpPr txBox="1"/>
      </xdr:nvSpPr>
      <xdr:spPr>
        <a:xfrm>
          <a:off x="14909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8573</xdr:rowOff>
    </xdr:from>
    <xdr:to>
      <xdr:col>68</xdr:col>
      <xdr:colOff>203200</xdr:colOff>
      <xdr:row>86</xdr:row>
      <xdr:rowOff>110173</xdr:rowOff>
    </xdr:to>
    <xdr:sp macro="" textlink="">
      <xdr:nvSpPr>
        <xdr:cNvPr id="283" name="楕円 282"/>
        <xdr:cNvSpPr/>
      </xdr:nvSpPr>
      <xdr:spPr>
        <a:xfrm>
          <a:off x="14351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120350</xdr:rowOff>
    </xdr:from>
    <xdr:ext cx="762000" cy="259045"/>
    <xdr:sp macro="" textlink="">
      <xdr:nvSpPr>
        <xdr:cNvPr id="284" name="テキスト ボックス 283"/>
        <xdr:cNvSpPr txBox="1"/>
      </xdr:nvSpPr>
      <xdr:spPr>
        <a:xfrm>
          <a:off x="14020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85" name="楕円 284"/>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9225</xdr:rowOff>
    </xdr:from>
    <xdr:ext cx="762000" cy="259045"/>
    <xdr:sp macro="" textlink="">
      <xdr:nvSpPr>
        <xdr:cNvPr id="286" name="テキスト ボックス 285"/>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集中改革プランにより職員数の抑制を図り、組織の見直しをすることで課等の統廃合を推進し簡素で効率的な行政運営を目指してきた。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現状では類似団体と比較すると</a:t>
          </a:r>
          <a:r>
            <a:rPr kumimoji="1" lang="en-US" altLang="ja-JP" sz="1100" b="0" i="0" baseline="0">
              <a:solidFill>
                <a:schemeClr val="dk1"/>
              </a:solidFill>
              <a:effectLst/>
              <a:latin typeface="+mn-lt"/>
              <a:ea typeface="+mn-ea"/>
              <a:cs typeface="+mn-cs"/>
            </a:rPr>
            <a:t>7.23</a:t>
          </a:r>
          <a:r>
            <a:rPr kumimoji="1" lang="ja-JP" altLang="ja-JP" sz="1100" b="0" i="0" baseline="0">
              <a:solidFill>
                <a:schemeClr val="dk1"/>
              </a:solidFill>
              <a:effectLst/>
              <a:latin typeface="+mn-lt"/>
              <a:ea typeface="+mn-ea"/>
              <a:cs typeface="+mn-cs"/>
            </a:rPr>
            <a:t>人下回っている状況である。今後は再任用職員の動向も踏まえ、年齢構成のバランスに配慮し、行政サービスを低下させないよう行政需要や社会情勢の変化に対応しながら定員管理の適正化に努める。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158597</xdr:rowOff>
    </xdr:from>
    <xdr:to>
      <xdr:col>81</xdr:col>
      <xdr:colOff>44450</xdr:colOff>
      <xdr:row>60</xdr:row>
      <xdr:rowOff>159804</xdr:rowOff>
    </xdr:to>
    <xdr:cxnSp macro="">
      <xdr:nvCxnSpPr>
        <xdr:cNvPr id="318" name="直線コネクタ 317"/>
        <xdr:cNvCxnSpPr/>
      </xdr:nvCxnSpPr>
      <xdr:spPr>
        <a:xfrm flipV="1">
          <a:off x="16179800" y="10445597"/>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136881</xdr:rowOff>
    </xdr:from>
    <xdr:to>
      <xdr:col>77</xdr:col>
      <xdr:colOff>44450</xdr:colOff>
      <xdr:row>60</xdr:row>
      <xdr:rowOff>159804</xdr:rowOff>
    </xdr:to>
    <xdr:cxnSp macro="">
      <xdr:nvCxnSpPr>
        <xdr:cNvPr id="321" name="直線コネクタ 320"/>
        <xdr:cNvCxnSpPr/>
      </xdr:nvCxnSpPr>
      <xdr:spPr>
        <a:xfrm>
          <a:off x="15290800" y="10423881"/>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2" name="フローチャート: 判断 321"/>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36237</xdr:rowOff>
    </xdr:from>
    <xdr:ext cx="736600" cy="259045"/>
    <xdr:sp macro="" textlink="">
      <xdr:nvSpPr>
        <xdr:cNvPr id="323" name="テキスト ボックス 322"/>
        <xdr:cNvSpPr txBox="1"/>
      </xdr:nvSpPr>
      <xdr:spPr>
        <a:xfrm>
          <a:off x="15798800" y="1049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136881</xdr:rowOff>
    </xdr:from>
    <xdr:to>
      <xdr:col>72</xdr:col>
      <xdr:colOff>203200</xdr:colOff>
      <xdr:row>60</xdr:row>
      <xdr:rowOff>141948</xdr:rowOff>
    </xdr:to>
    <xdr:cxnSp macro="">
      <xdr:nvCxnSpPr>
        <xdr:cNvPr id="324" name="直線コネクタ 323"/>
        <xdr:cNvCxnSpPr/>
      </xdr:nvCxnSpPr>
      <xdr:spPr>
        <a:xfrm flipV="1">
          <a:off x="14401800" y="10423881"/>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5" name="フローチャート: 判断 324"/>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28757</xdr:rowOff>
    </xdr:from>
    <xdr:ext cx="762000" cy="259045"/>
    <xdr:sp macro="" textlink="">
      <xdr:nvSpPr>
        <xdr:cNvPr id="326" name="テキスト ボックス 325"/>
        <xdr:cNvSpPr txBox="1"/>
      </xdr:nvSpPr>
      <xdr:spPr>
        <a:xfrm>
          <a:off x="14909800" y="1048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126988</xdr:rowOff>
    </xdr:from>
    <xdr:to>
      <xdr:col>68</xdr:col>
      <xdr:colOff>152400</xdr:colOff>
      <xdr:row>60</xdr:row>
      <xdr:rowOff>141948</xdr:rowOff>
    </xdr:to>
    <xdr:cxnSp macro="">
      <xdr:nvCxnSpPr>
        <xdr:cNvPr id="327" name="直線コネクタ 326"/>
        <xdr:cNvCxnSpPr/>
      </xdr:nvCxnSpPr>
      <xdr:spPr>
        <a:xfrm>
          <a:off x="13512800" y="10413988"/>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8" name="フローチャート: 判断 327"/>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24896</xdr:rowOff>
    </xdr:from>
    <xdr:ext cx="762000" cy="259045"/>
    <xdr:sp macro="" textlink="">
      <xdr:nvSpPr>
        <xdr:cNvPr id="329" name="テキスト ボックス 328"/>
        <xdr:cNvSpPr txBox="1"/>
      </xdr:nvSpPr>
      <xdr:spPr>
        <a:xfrm>
          <a:off x="14020800" y="104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0" name="フローチャート: 判断 329"/>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18622</xdr:rowOff>
    </xdr:from>
    <xdr:ext cx="762000" cy="259045"/>
    <xdr:sp macro="" textlink="">
      <xdr:nvSpPr>
        <xdr:cNvPr id="331" name="テキスト ボックス 330"/>
        <xdr:cNvSpPr txBox="1"/>
      </xdr:nvSpPr>
      <xdr:spPr>
        <a:xfrm>
          <a:off x="13131800" y="1047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107797</xdr:rowOff>
    </xdr:from>
    <xdr:to>
      <xdr:col>81</xdr:col>
      <xdr:colOff>95250</xdr:colOff>
      <xdr:row>61</xdr:row>
      <xdr:rowOff>37947</xdr:rowOff>
    </xdr:to>
    <xdr:sp macro="" textlink="">
      <xdr:nvSpPr>
        <xdr:cNvPr id="337" name="楕円 336"/>
        <xdr:cNvSpPr/>
      </xdr:nvSpPr>
      <xdr:spPr>
        <a:xfrm>
          <a:off x="16967200" y="103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29074</xdr:rowOff>
    </xdr:from>
    <xdr:ext cx="762000" cy="259045"/>
    <xdr:sp macro="" textlink="">
      <xdr:nvSpPr>
        <xdr:cNvPr id="338" name="定員管理の状況該当値テキスト"/>
        <xdr:cNvSpPr txBox="1"/>
      </xdr:nvSpPr>
      <xdr:spPr>
        <a:xfrm>
          <a:off x="17106900" y="103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109004</xdr:rowOff>
    </xdr:from>
    <xdr:to>
      <xdr:col>77</xdr:col>
      <xdr:colOff>95250</xdr:colOff>
      <xdr:row>61</xdr:row>
      <xdr:rowOff>39154</xdr:rowOff>
    </xdr:to>
    <xdr:sp macro="" textlink="">
      <xdr:nvSpPr>
        <xdr:cNvPr id="339" name="楕円 338"/>
        <xdr:cNvSpPr/>
      </xdr:nvSpPr>
      <xdr:spPr>
        <a:xfrm>
          <a:off x="16129000" y="103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49331</xdr:rowOff>
    </xdr:from>
    <xdr:ext cx="736600" cy="259045"/>
    <xdr:sp macro="" textlink="">
      <xdr:nvSpPr>
        <xdr:cNvPr id="340" name="テキスト ボックス 339"/>
        <xdr:cNvSpPr txBox="1"/>
      </xdr:nvSpPr>
      <xdr:spPr>
        <a:xfrm>
          <a:off x="15798800" y="10164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86081</xdr:rowOff>
    </xdr:from>
    <xdr:to>
      <xdr:col>73</xdr:col>
      <xdr:colOff>44450</xdr:colOff>
      <xdr:row>61</xdr:row>
      <xdr:rowOff>16231</xdr:rowOff>
    </xdr:to>
    <xdr:sp macro="" textlink="">
      <xdr:nvSpPr>
        <xdr:cNvPr id="341" name="楕円 340"/>
        <xdr:cNvSpPr/>
      </xdr:nvSpPr>
      <xdr:spPr>
        <a:xfrm>
          <a:off x="15240000" y="103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26408</xdr:rowOff>
    </xdr:from>
    <xdr:ext cx="762000" cy="259045"/>
    <xdr:sp macro="" textlink="">
      <xdr:nvSpPr>
        <xdr:cNvPr id="342" name="テキスト ボックス 341"/>
        <xdr:cNvSpPr txBox="1"/>
      </xdr:nvSpPr>
      <xdr:spPr>
        <a:xfrm>
          <a:off x="14909800" y="1014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91148</xdr:rowOff>
    </xdr:from>
    <xdr:to>
      <xdr:col>68</xdr:col>
      <xdr:colOff>203200</xdr:colOff>
      <xdr:row>61</xdr:row>
      <xdr:rowOff>21298</xdr:rowOff>
    </xdr:to>
    <xdr:sp macro="" textlink="">
      <xdr:nvSpPr>
        <xdr:cNvPr id="343" name="楕円 342"/>
        <xdr:cNvSpPr/>
      </xdr:nvSpPr>
      <xdr:spPr>
        <a:xfrm>
          <a:off x="14351000" y="103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31475</xdr:rowOff>
    </xdr:from>
    <xdr:ext cx="762000" cy="259045"/>
    <xdr:sp macro="" textlink="">
      <xdr:nvSpPr>
        <xdr:cNvPr id="344" name="テキスト ボックス 343"/>
        <xdr:cNvSpPr txBox="1"/>
      </xdr:nvSpPr>
      <xdr:spPr>
        <a:xfrm>
          <a:off x="14020800" y="1014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76188</xdr:rowOff>
    </xdr:from>
    <xdr:to>
      <xdr:col>64</xdr:col>
      <xdr:colOff>152400</xdr:colOff>
      <xdr:row>61</xdr:row>
      <xdr:rowOff>6338</xdr:rowOff>
    </xdr:to>
    <xdr:sp macro="" textlink="">
      <xdr:nvSpPr>
        <xdr:cNvPr id="345" name="楕円 344"/>
        <xdr:cNvSpPr/>
      </xdr:nvSpPr>
      <xdr:spPr>
        <a:xfrm>
          <a:off x="13462000" y="103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16515</xdr:rowOff>
    </xdr:from>
    <xdr:ext cx="762000" cy="259045"/>
    <xdr:sp macro="" textlink="">
      <xdr:nvSpPr>
        <xdr:cNvPr id="346" name="テキスト ボックス 345"/>
        <xdr:cNvSpPr txBox="1"/>
      </xdr:nvSpPr>
      <xdr:spPr>
        <a:xfrm>
          <a:off x="13131800" y="101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繰上償還等の実施により、償還額の平準化対策を講じているが、類似団体平均を</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ポイント、全国平均を</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ポイント上回っている。一部事務組合の負担金の減少等により、平成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年度をピークに減少傾向にあるが、今後も、緊急度・住民ニーズを的確に把握した事業の選択、新規発行債の抑制等により実質公債費比率の適正化に努める。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113877</xdr:rowOff>
    </xdr:to>
    <xdr:cxnSp macro="">
      <xdr:nvCxnSpPr>
        <xdr:cNvPr id="379" name="直線コネクタ 378"/>
        <xdr:cNvCxnSpPr/>
      </xdr:nvCxnSpPr>
      <xdr:spPr>
        <a:xfrm flipV="1">
          <a:off x="16179800" y="72584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113877</xdr:rowOff>
    </xdr:to>
    <xdr:cxnSp macro="">
      <xdr:nvCxnSpPr>
        <xdr:cNvPr id="382" name="直線コネクタ 381"/>
        <xdr:cNvCxnSpPr/>
      </xdr:nvCxnSpPr>
      <xdr:spPr>
        <a:xfrm>
          <a:off x="15290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3" name="フローチャート: 判断 382"/>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134637</xdr:rowOff>
    </xdr:from>
    <xdr:ext cx="736600" cy="259045"/>
    <xdr:sp macro="" textlink="">
      <xdr:nvSpPr>
        <xdr:cNvPr id="384" name="テキスト ボックス 383"/>
        <xdr:cNvSpPr txBox="1"/>
      </xdr:nvSpPr>
      <xdr:spPr>
        <a:xfrm>
          <a:off x="15798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113877</xdr:rowOff>
    </xdr:to>
    <xdr:cxnSp macro="">
      <xdr:nvCxnSpPr>
        <xdr:cNvPr id="385" name="直線コネクタ 384"/>
        <xdr:cNvCxnSpPr/>
      </xdr:nvCxnSpPr>
      <xdr:spPr>
        <a:xfrm>
          <a:off x="14401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6" name="フローチャート: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134637</xdr:rowOff>
    </xdr:from>
    <xdr:ext cx="762000" cy="259045"/>
    <xdr:sp macro="" textlink="">
      <xdr:nvSpPr>
        <xdr:cNvPr id="387" name="テキスト ボックス 386"/>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113877</xdr:rowOff>
    </xdr:to>
    <xdr:cxnSp macro="">
      <xdr:nvCxnSpPr>
        <xdr:cNvPr id="388" name="直線コネクタ 387"/>
        <xdr:cNvCxnSpPr/>
      </xdr:nvCxnSpPr>
      <xdr:spPr>
        <a:xfrm flipV="1">
          <a:off x="13512800" y="73067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89" name="フローチャート: 判断 388"/>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0" name="テキスト ボックス 389"/>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1" name="フローチャート: 判断 390"/>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126594</xdr:rowOff>
    </xdr:from>
    <xdr:ext cx="762000" cy="259045"/>
    <xdr:sp macro="" textlink="">
      <xdr:nvSpPr>
        <xdr:cNvPr id="392" name="テキスト ボックス 391"/>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98" name="楕円 397"/>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399"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0" name="楕円 399"/>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1" name="テキスト ボックス 400"/>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2" name="楕円 401"/>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3" name="テキスト ボックス 402"/>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4" name="楕円 403"/>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5" name="テキスト ボックス 40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6" name="楕円 405"/>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7" name="テキスト ボックス 406"/>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地方債の現在高の減少により、対前年比</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ポイント減少しているが、類似団体平均と比較しても非常に高い比率となっている。今後も、新規発行債の抑制、計画的な繰上償還等の実施により地方債現在高の減少、さらには充当可能基金の増額を図り将来負担比率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33655</xdr:rowOff>
    </xdr:from>
    <xdr:to>
      <xdr:col>81</xdr:col>
      <xdr:colOff>44450</xdr:colOff>
      <xdr:row>16</xdr:row>
      <xdr:rowOff>88618</xdr:rowOff>
    </xdr:to>
    <xdr:cxnSp macro="">
      <xdr:nvCxnSpPr>
        <xdr:cNvPr id="441" name="直線コネクタ 440"/>
        <xdr:cNvCxnSpPr/>
      </xdr:nvCxnSpPr>
      <xdr:spPr>
        <a:xfrm flipV="1">
          <a:off x="16179800" y="2776855"/>
          <a:ext cx="8382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88618</xdr:rowOff>
    </xdr:from>
    <xdr:to>
      <xdr:col>77</xdr:col>
      <xdr:colOff>44450</xdr:colOff>
      <xdr:row>16</xdr:row>
      <xdr:rowOff>140900</xdr:rowOff>
    </xdr:to>
    <xdr:cxnSp macro="">
      <xdr:nvCxnSpPr>
        <xdr:cNvPr id="444" name="直線コネクタ 443"/>
        <xdr:cNvCxnSpPr/>
      </xdr:nvCxnSpPr>
      <xdr:spPr>
        <a:xfrm flipV="1">
          <a:off x="15290800" y="283181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85796</xdr:rowOff>
    </xdr:from>
    <xdr:to>
      <xdr:col>72</xdr:col>
      <xdr:colOff>203200</xdr:colOff>
      <xdr:row>16</xdr:row>
      <xdr:rowOff>140900</xdr:rowOff>
    </xdr:to>
    <xdr:cxnSp macro="">
      <xdr:nvCxnSpPr>
        <xdr:cNvPr id="447" name="直線コネクタ 446"/>
        <xdr:cNvCxnSpPr/>
      </xdr:nvCxnSpPr>
      <xdr:spPr>
        <a:xfrm>
          <a:off x="14401800" y="2657546"/>
          <a:ext cx="889000" cy="2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85796</xdr:rowOff>
    </xdr:from>
    <xdr:to>
      <xdr:col>68</xdr:col>
      <xdr:colOff>152400</xdr:colOff>
      <xdr:row>16</xdr:row>
      <xdr:rowOff>55104</xdr:rowOff>
    </xdr:to>
    <xdr:cxnSp macro="">
      <xdr:nvCxnSpPr>
        <xdr:cNvPr id="450" name="直線コネクタ 449"/>
        <xdr:cNvCxnSpPr/>
      </xdr:nvCxnSpPr>
      <xdr:spPr>
        <a:xfrm flipV="1">
          <a:off x="13512800" y="2657546"/>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154305</xdr:rowOff>
    </xdr:from>
    <xdr:to>
      <xdr:col>81</xdr:col>
      <xdr:colOff>95250</xdr:colOff>
      <xdr:row>16</xdr:row>
      <xdr:rowOff>84455</xdr:rowOff>
    </xdr:to>
    <xdr:sp macro="" textlink="">
      <xdr:nvSpPr>
        <xdr:cNvPr id="460" name="楕円 459"/>
        <xdr:cNvSpPr/>
      </xdr:nvSpPr>
      <xdr:spPr>
        <a:xfrm>
          <a:off x="169672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126382</xdr:rowOff>
    </xdr:from>
    <xdr:ext cx="762000" cy="259045"/>
    <xdr:sp macro="" textlink="">
      <xdr:nvSpPr>
        <xdr:cNvPr id="461" name="将来負担の状況該当値テキスト"/>
        <xdr:cNvSpPr txBox="1"/>
      </xdr:nvSpPr>
      <xdr:spPr>
        <a:xfrm>
          <a:off x="17106900" y="269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37818</xdr:rowOff>
    </xdr:from>
    <xdr:to>
      <xdr:col>77</xdr:col>
      <xdr:colOff>95250</xdr:colOff>
      <xdr:row>16</xdr:row>
      <xdr:rowOff>139418</xdr:rowOff>
    </xdr:to>
    <xdr:sp macro="" textlink="">
      <xdr:nvSpPr>
        <xdr:cNvPr id="462" name="楕円 461"/>
        <xdr:cNvSpPr/>
      </xdr:nvSpPr>
      <xdr:spPr>
        <a:xfrm>
          <a:off x="16129000" y="2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124195</xdr:rowOff>
    </xdr:from>
    <xdr:ext cx="736600" cy="259045"/>
    <xdr:sp macro="" textlink="">
      <xdr:nvSpPr>
        <xdr:cNvPr id="463" name="テキスト ボックス 462"/>
        <xdr:cNvSpPr txBox="1"/>
      </xdr:nvSpPr>
      <xdr:spPr>
        <a:xfrm>
          <a:off x="15798800" y="2867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90100</xdr:rowOff>
    </xdr:from>
    <xdr:to>
      <xdr:col>73</xdr:col>
      <xdr:colOff>44450</xdr:colOff>
      <xdr:row>17</xdr:row>
      <xdr:rowOff>20250</xdr:rowOff>
    </xdr:to>
    <xdr:sp macro="" textlink="">
      <xdr:nvSpPr>
        <xdr:cNvPr id="464" name="楕円 463"/>
        <xdr:cNvSpPr/>
      </xdr:nvSpPr>
      <xdr:spPr>
        <a:xfrm>
          <a:off x="15240000" y="28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5027</xdr:rowOff>
    </xdr:from>
    <xdr:ext cx="762000" cy="259045"/>
    <xdr:sp macro="" textlink="">
      <xdr:nvSpPr>
        <xdr:cNvPr id="465" name="テキスト ボックス 464"/>
        <xdr:cNvSpPr txBox="1"/>
      </xdr:nvSpPr>
      <xdr:spPr>
        <a:xfrm>
          <a:off x="14909800" y="29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34996</xdr:rowOff>
    </xdr:from>
    <xdr:to>
      <xdr:col>68</xdr:col>
      <xdr:colOff>203200</xdr:colOff>
      <xdr:row>15</xdr:row>
      <xdr:rowOff>136596</xdr:rowOff>
    </xdr:to>
    <xdr:sp macro="" textlink="">
      <xdr:nvSpPr>
        <xdr:cNvPr id="466" name="楕円 465"/>
        <xdr:cNvSpPr/>
      </xdr:nvSpPr>
      <xdr:spPr>
        <a:xfrm>
          <a:off x="14351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121373</xdr:rowOff>
    </xdr:from>
    <xdr:ext cx="762000" cy="259045"/>
    <xdr:sp macro="" textlink="">
      <xdr:nvSpPr>
        <xdr:cNvPr id="467" name="テキスト ボックス 466"/>
        <xdr:cNvSpPr txBox="1"/>
      </xdr:nvSpPr>
      <xdr:spPr>
        <a:xfrm>
          <a:off x="14020800" y="26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68" name="楕円 467"/>
        <xdr:cNvSpPr/>
      </xdr:nvSpPr>
      <xdr:spPr>
        <a:xfrm>
          <a:off x="13462000" y="27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69" name="テキスト ボックス 468"/>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5,269
241.98
5,312,505
5,182,684
127,848
2,915,900
5,527,496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と同程度とな</a:t>
          </a:r>
          <a:r>
            <a:rPr kumimoji="1" lang="ja-JP" altLang="ja-JP" sz="1100" b="0" i="0" baseline="0">
              <a:solidFill>
                <a:schemeClr val="dk1"/>
              </a:solidFill>
              <a:effectLst/>
              <a:latin typeface="+mn-lt"/>
              <a:ea typeface="+mn-ea"/>
              <a:cs typeface="+mn-cs"/>
            </a:rPr>
            <a:t>っている</a:t>
          </a:r>
          <a:r>
            <a:rPr kumimoji="1" lang="ja-JP" altLang="en-US" sz="1100" b="0" i="0" baseline="0">
              <a:solidFill>
                <a:schemeClr val="dk1"/>
              </a:solidFill>
              <a:effectLst/>
              <a:latin typeface="+mn-lt"/>
              <a:ea typeface="+mn-ea"/>
              <a:cs typeface="+mn-cs"/>
            </a:rPr>
            <a:t>が、全国平均と比較すると</a:t>
          </a:r>
          <a:r>
            <a:rPr kumimoji="1" lang="en-US" altLang="ja-JP" sz="1100" b="0" i="0" baseline="0">
              <a:solidFill>
                <a:schemeClr val="dk1"/>
              </a:solidFill>
              <a:effectLst/>
              <a:latin typeface="+mn-lt"/>
              <a:ea typeface="+mn-ea"/>
              <a:cs typeface="+mn-cs"/>
            </a:rPr>
            <a:t>1.6</a:t>
          </a:r>
          <a:r>
            <a:rPr kumimoji="1" lang="ja-JP" altLang="en-US" sz="1100" b="0" i="0" baseline="0">
              <a:solidFill>
                <a:schemeClr val="dk1"/>
              </a:solidFill>
              <a:effectLst/>
              <a:latin typeface="+mn-lt"/>
              <a:ea typeface="+mn-ea"/>
              <a:cs typeface="+mn-cs"/>
            </a:rPr>
            <a:t>ポイント下回っている</a:t>
          </a:r>
          <a:r>
            <a:rPr kumimoji="1" lang="ja-JP" altLang="ja-JP" sz="1100" b="0" i="0" baseline="0">
              <a:solidFill>
                <a:schemeClr val="dk1"/>
              </a:solidFill>
              <a:effectLst/>
              <a:latin typeface="+mn-lt"/>
              <a:ea typeface="+mn-ea"/>
              <a:cs typeface="+mn-cs"/>
            </a:rPr>
            <a:t>。引き続き定員適正化計画に基づく定員管理及び給与制度や諸手当の更なる適正化に努める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78994</xdr:rowOff>
    </xdr:to>
    <xdr:cxnSp macro="">
      <xdr:nvCxnSpPr>
        <xdr:cNvPr id="64" name="直線コネクタ 63"/>
        <xdr:cNvCxnSpPr/>
      </xdr:nvCxnSpPr>
      <xdr:spPr>
        <a:xfrm>
          <a:off x="3987800" y="63403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1270</xdr:rowOff>
    </xdr:to>
    <xdr:cxnSp macro="">
      <xdr:nvCxnSpPr>
        <xdr:cNvPr id="67" name="直線コネクタ 66"/>
        <xdr:cNvCxnSpPr/>
      </xdr:nvCxnSpPr>
      <xdr:spPr>
        <a:xfrm flipV="1">
          <a:off x="3098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46990</xdr:rowOff>
    </xdr:to>
    <xdr:cxnSp macro="">
      <xdr:nvCxnSpPr>
        <xdr:cNvPr id="70" name="直線コネクタ 69"/>
        <xdr:cNvCxnSpPr/>
      </xdr:nvCxnSpPr>
      <xdr:spPr>
        <a:xfrm flipV="1">
          <a:off x="2209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46990</xdr:rowOff>
    </xdr:to>
    <xdr:cxnSp macro="">
      <xdr:nvCxnSpPr>
        <xdr:cNvPr id="73" name="直線コネクタ 72"/>
        <xdr:cNvCxnSpPr/>
      </xdr:nvCxnSpPr>
      <xdr:spPr>
        <a:xfrm>
          <a:off x="1320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44721</xdr:rowOff>
    </xdr:from>
    <xdr:ext cx="762000" cy="259045"/>
    <xdr:sp macro="" textlink="">
      <xdr:nvSpPr>
        <xdr:cNvPr id="84" name="人件費該当値テキスト"/>
        <xdr:cNvSpPr txBox="1"/>
      </xdr:nvSpPr>
      <xdr:spPr>
        <a:xfrm>
          <a:off x="4914900" y="6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指定管理者制度の導入による施設管理費の削減等を図ったことにより、類似団体平均を</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ポイント下回っている。今後も事務事業の廃止・縮小等の見直しを進め経常経費の削減に努める。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17</xdr:row>
      <xdr:rowOff>46990</xdr:rowOff>
    </xdr:to>
    <xdr:cxnSp macro="">
      <xdr:nvCxnSpPr>
        <xdr:cNvPr id="122" name="直線コネクタ 121"/>
        <xdr:cNvCxnSpPr/>
      </xdr:nvCxnSpPr>
      <xdr:spPr>
        <a:xfrm flipV="1">
          <a:off x="15671800" y="286562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97282</xdr:rowOff>
    </xdr:to>
    <xdr:cxnSp macro="">
      <xdr:nvCxnSpPr>
        <xdr:cNvPr id="125" name="直線コネクタ 124"/>
        <xdr:cNvCxnSpPr/>
      </xdr:nvCxnSpPr>
      <xdr:spPr>
        <a:xfrm flipV="1">
          <a:off x="14782800" y="2961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97282</xdr:rowOff>
    </xdr:to>
    <xdr:cxnSp macro="">
      <xdr:nvCxnSpPr>
        <xdr:cNvPr id="128" name="直線コネクタ 127"/>
        <xdr:cNvCxnSpPr/>
      </xdr:nvCxnSpPr>
      <xdr:spPr>
        <a:xfrm>
          <a:off x="13893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0" name="テキスト ボックス 129"/>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88138</xdr:rowOff>
    </xdr:to>
    <xdr:cxnSp macro="">
      <xdr:nvCxnSpPr>
        <xdr:cNvPr id="131" name="直線コネクタ 130"/>
        <xdr:cNvCxnSpPr/>
      </xdr:nvCxnSpPr>
      <xdr:spPr>
        <a:xfrm>
          <a:off x="13004800" y="2979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3" name="テキスト ボックス 132"/>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35" name="テキスト ボックス 134"/>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1" name="楕円 140"/>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2" name="物件費該当値テキスト"/>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3" name="楕円 142"/>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4" name="テキスト ボックス 143"/>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5" name="楕円 144"/>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6" name="テキスト ボックス 145"/>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7" name="楕円 146"/>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48" name="テキスト ボックス 147"/>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9" name="楕円 148"/>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0" name="テキスト ボックス 149"/>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a:t>
          </a:r>
          <a:r>
            <a:rPr kumimoji="1" lang="ja-JP" altLang="en-US" sz="1100" b="0" i="0" baseline="0">
              <a:solidFill>
                <a:schemeClr val="dk1"/>
              </a:solidFill>
              <a:effectLst/>
              <a:latin typeface="+mn-lt"/>
              <a:ea typeface="+mn-ea"/>
              <a:cs typeface="+mn-cs"/>
            </a:rPr>
            <a:t>いるものの、これまで同程度であった類似団体と比較すると</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ポイント上回って</a:t>
          </a:r>
          <a:r>
            <a:rPr kumimoji="1" lang="ja-JP" altLang="ja-JP" sz="1100" b="0" i="0" baseline="0">
              <a:solidFill>
                <a:schemeClr val="dk1"/>
              </a:solidFill>
              <a:effectLst/>
              <a:latin typeface="+mn-lt"/>
              <a:ea typeface="+mn-ea"/>
              <a:cs typeface="+mn-cs"/>
            </a:rPr>
            <a:t>おり、社会福祉費及び児童福祉費に対する扶助費が増加傾向にある。今後も扶助制度の適正化に努める。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88900</xdr:rowOff>
    </xdr:to>
    <xdr:cxnSp macro="">
      <xdr:nvCxnSpPr>
        <xdr:cNvPr id="182" name="直線コネクタ 181"/>
        <xdr:cNvCxnSpPr/>
      </xdr:nvCxnSpPr>
      <xdr:spPr>
        <a:xfrm flipV="1">
          <a:off x="3987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88900</xdr:rowOff>
    </xdr:to>
    <xdr:cxnSp macro="">
      <xdr:nvCxnSpPr>
        <xdr:cNvPr id="185" name="直線コネクタ 184"/>
        <xdr:cNvCxnSpPr/>
      </xdr:nvCxnSpPr>
      <xdr:spPr>
        <a:xfrm>
          <a:off x="3098800" y="974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87" name="テキスト ボックス 186"/>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88" name="直線コネクタ 187"/>
        <xdr:cNvCxnSpPr/>
      </xdr:nvCxnSpPr>
      <xdr:spPr>
        <a:xfrm flipV="1">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0" name="テキスト ボックス 189"/>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1" name="直線コネクタ 190"/>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3" name="テキスト ボックス 192"/>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5" name="テキスト ボックス 194"/>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1" name="楕円 200"/>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2"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3" name="楕円 202"/>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204" name="テキスト ボックス 203"/>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5" name="楕円 204"/>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6" name="テキスト ボックス 205"/>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7" name="楕円 20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8" name="テキスト ボックス 207"/>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9" name="楕円 20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0" name="テキスト ボックス 209"/>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介護保険事業勘定特別会計及び町立病院の診療所化に伴う特別会計への繰出金が増加し、類似団体平均を</a:t>
          </a:r>
          <a:r>
            <a:rPr kumimoji="1" lang="en-US" altLang="ja-JP" sz="1100" b="0" i="0" baseline="0">
              <a:solidFill>
                <a:schemeClr val="dk1"/>
              </a:solidFill>
              <a:effectLst/>
              <a:latin typeface="+mn-lt"/>
              <a:ea typeface="+mn-ea"/>
              <a:cs typeface="+mn-cs"/>
            </a:rPr>
            <a:t>7.1</a:t>
          </a:r>
          <a:r>
            <a:rPr kumimoji="1" lang="ja-JP" altLang="ja-JP" sz="1100" b="0" i="0" baseline="0">
              <a:solidFill>
                <a:schemeClr val="dk1"/>
              </a:solidFill>
              <a:effectLst/>
              <a:latin typeface="+mn-lt"/>
              <a:ea typeface="+mn-ea"/>
              <a:cs typeface="+mn-cs"/>
            </a:rPr>
            <a:t>ポイント上回っている。引き続き定員適正化計画に基づく定員管理の適正化に努め、特別会計への繰出金の抑制に努める。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12700</xdr:rowOff>
    </xdr:to>
    <xdr:cxnSp macro="">
      <xdr:nvCxnSpPr>
        <xdr:cNvPr id="242" name="直線コネクタ 241"/>
        <xdr:cNvCxnSpPr/>
      </xdr:nvCxnSpPr>
      <xdr:spPr>
        <a:xfrm flipV="1">
          <a:off x="15671800" y="9781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12700</xdr:rowOff>
    </xdr:to>
    <xdr:cxnSp macro="">
      <xdr:nvCxnSpPr>
        <xdr:cNvPr id="245" name="直線コネクタ 244"/>
        <xdr:cNvCxnSpPr/>
      </xdr:nvCxnSpPr>
      <xdr:spPr>
        <a:xfrm>
          <a:off x="14782800" y="9781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8907</xdr:rowOff>
    </xdr:from>
    <xdr:ext cx="736600" cy="259045"/>
    <xdr:sp macro="" textlink="">
      <xdr:nvSpPr>
        <xdr:cNvPr id="247" name="テキスト ボックス 246"/>
        <xdr:cNvSpPr txBox="1"/>
      </xdr:nvSpPr>
      <xdr:spPr>
        <a:xfrm>
          <a:off x="15290800" y="926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92710</xdr:rowOff>
    </xdr:from>
    <xdr:to>
      <xdr:col>73</xdr:col>
      <xdr:colOff>180975</xdr:colOff>
      <xdr:row>57</xdr:row>
      <xdr:rowOff>8890</xdr:rowOff>
    </xdr:to>
    <xdr:cxnSp macro="">
      <xdr:nvCxnSpPr>
        <xdr:cNvPr id="248" name="直線コネクタ 247"/>
        <xdr:cNvCxnSpPr/>
      </xdr:nvCxnSpPr>
      <xdr:spPr>
        <a:xfrm>
          <a:off x="13893800" y="96939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50" name="テキスト ボックス 249"/>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39370</xdr:rowOff>
    </xdr:from>
    <xdr:to>
      <xdr:col>69</xdr:col>
      <xdr:colOff>92075</xdr:colOff>
      <xdr:row>56</xdr:row>
      <xdr:rowOff>92710</xdr:rowOff>
    </xdr:to>
    <xdr:cxnSp macro="">
      <xdr:nvCxnSpPr>
        <xdr:cNvPr id="251" name="直線コネクタ 250"/>
        <xdr:cNvCxnSpPr/>
      </xdr:nvCxnSpPr>
      <xdr:spPr>
        <a:xfrm>
          <a:off x="13004800" y="96405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53" name="テキスト ボックス 252"/>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55" name="テキスト ボックス 254"/>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1" name="楕円 260"/>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2"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63" name="楕円 262"/>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48277</xdr:rowOff>
    </xdr:from>
    <xdr:ext cx="736600" cy="259045"/>
    <xdr:sp macro="" textlink="">
      <xdr:nvSpPr>
        <xdr:cNvPr id="264" name="テキスト ボックス 263"/>
        <xdr:cNvSpPr txBox="1"/>
      </xdr:nvSpPr>
      <xdr:spPr>
        <a:xfrm>
          <a:off x="15290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65" name="楕円 264"/>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66" name="テキスト ボックス 265"/>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41910</xdr:rowOff>
    </xdr:from>
    <xdr:to>
      <xdr:col>69</xdr:col>
      <xdr:colOff>142875</xdr:colOff>
      <xdr:row>56</xdr:row>
      <xdr:rowOff>143510</xdr:rowOff>
    </xdr:to>
    <xdr:sp macro="" textlink="">
      <xdr:nvSpPr>
        <xdr:cNvPr id="267" name="楕円 266"/>
        <xdr:cNvSpPr/>
      </xdr:nvSpPr>
      <xdr:spPr>
        <a:xfrm>
          <a:off x="13843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128287</xdr:rowOff>
    </xdr:from>
    <xdr:ext cx="762000" cy="259045"/>
    <xdr:sp macro="" textlink="">
      <xdr:nvSpPr>
        <xdr:cNvPr id="268" name="テキスト ボックス 267"/>
        <xdr:cNvSpPr txBox="1"/>
      </xdr:nvSpPr>
      <xdr:spPr>
        <a:xfrm>
          <a:off x="13512800" y="972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160020</xdr:rowOff>
    </xdr:from>
    <xdr:to>
      <xdr:col>65</xdr:col>
      <xdr:colOff>53975</xdr:colOff>
      <xdr:row>56</xdr:row>
      <xdr:rowOff>90170</xdr:rowOff>
    </xdr:to>
    <xdr:sp macro="" textlink="">
      <xdr:nvSpPr>
        <xdr:cNvPr id="269" name="楕円 268"/>
        <xdr:cNvSpPr/>
      </xdr:nvSpPr>
      <xdr:spPr>
        <a:xfrm>
          <a:off x="129540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74947</xdr:rowOff>
    </xdr:from>
    <xdr:ext cx="762000" cy="259045"/>
    <xdr:sp macro="" textlink="">
      <xdr:nvSpPr>
        <xdr:cNvPr id="270" name="テキスト ボックス 269"/>
        <xdr:cNvSpPr txBox="1"/>
      </xdr:nvSpPr>
      <xdr:spPr>
        <a:xfrm>
          <a:off x="12623800" y="96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補助費の大半を占める一部事務組合に対する負担金の減少、町単独補助金の見直し等により類似団体平均を</a:t>
          </a:r>
          <a:r>
            <a:rPr kumimoji="1" lang="en-US" altLang="ja-JP" sz="1100" b="0" i="0" baseline="0">
              <a:solidFill>
                <a:schemeClr val="dk1"/>
              </a:solidFill>
              <a:effectLst/>
              <a:latin typeface="+mn-lt"/>
              <a:ea typeface="+mn-ea"/>
              <a:cs typeface="+mn-cs"/>
            </a:rPr>
            <a:t>3.4</a:t>
          </a:r>
          <a:r>
            <a:rPr kumimoji="1" lang="ja-JP" altLang="ja-JP" sz="1100" b="0" i="0" baseline="0">
              <a:solidFill>
                <a:schemeClr val="dk1"/>
              </a:solidFill>
              <a:effectLst/>
              <a:latin typeface="+mn-lt"/>
              <a:ea typeface="+mn-ea"/>
              <a:cs typeface="+mn-cs"/>
            </a:rPr>
            <a:t>ポイント下回っている。今後も補助金の必要性、効果等を検証し更なる縮減に努める。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30988</xdr:rowOff>
    </xdr:to>
    <xdr:cxnSp macro="">
      <xdr:nvCxnSpPr>
        <xdr:cNvPr id="300" name="直線コネクタ 299"/>
        <xdr:cNvCxnSpPr/>
      </xdr:nvCxnSpPr>
      <xdr:spPr>
        <a:xfrm flipV="1">
          <a:off x="15671800" y="61528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49276</xdr:rowOff>
    </xdr:to>
    <xdr:cxnSp macro="">
      <xdr:nvCxnSpPr>
        <xdr:cNvPr id="303" name="直線コネクタ 302"/>
        <xdr:cNvCxnSpPr/>
      </xdr:nvCxnSpPr>
      <xdr:spPr>
        <a:xfrm flipV="1">
          <a:off x="14782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5" name="テキスト ボックス 30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49276</xdr:rowOff>
    </xdr:to>
    <xdr:cxnSp macro="">
      <xdr:nvCxnSpPr>
        <xdr:cNvPr id="306" name="直線コネクタ 305"/>
        <xdr:cNvCxnSpPr/>
      </xdr:nvCxnSpPr>
      <xdr:spPr>
        <a:xfrm>
          <a:off x="13893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08" name="テキスト ボックス 307"/>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90424</xdr:rowOff>
    </xdr:to>
    <xdr:cxnSp macro="">
      <xdr:nvCxnSpPr>
        <xdr:cNvPr id="309" name="直線コネクタ 308"/>
        <xdr:cNvCxnSpPr/>
      </xdr:nvCxnSpPr>
      <xdr:spPr>
        <a:xfrm flipV="1">
          <a:off x="13004800" y="6221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3" name="テキスト ボックス 31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19" name="楕円 318"/>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0"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1" name="楕円 320"/>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2" name="テキスト ボックス 321"/>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3" name="楕円 322"/>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4" name="テキスト ボックス 323"/>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7" name="楕円 326"/>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8" name="テキスト ボックス 32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、公債費償還額は減少している</a:t>
          </a:r>
          <a:r>
            <a:rPr kumimoji="1" lang="ja-JP" altLang="en-US" sz="1100" b="0" i="0" baseline="0">
              <a:solidFill>
                <a:schemeClr val="dk1"/>
              </a:solidFill>
              <a:effectLst/>
              <a:latin typeface="+mn-lt"/>
              <a:ea typeface="+mn-ea"/>
              <a:cs typeface="+mn-cs"/>
            </a:rPr>
            <a:t>ものの、類似団体と比較すると未だ高い水準にあるため、</a:t>
          </a:r>
          <a:r>
            <a:rPr kumimoji="1" lang="ja-JP" altLang="ja-JP" sz="1100" b="0" i="0" baseline="0">
              <a:solidFill>
                <a:schemeClr val="dk1"/>
              </a:solidFill>
              <a:effectLst/>
              <a:latin typeface="+mn-lt"/>
              <a:ea typeface="+mn-ea"/>
              <a:cs typeface="+mn-cs"/>
            </a:rPr>
            <a:t>今後も新規発行債の抑制による公債費負担の平準化に努める。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149861</xdr:rowOff>
    </xdr:to>
    <xdr:cxnSp macro="">
      <xdr:nvCxnSpPr>
        <xdr:cNvPr id="360" name="直線コネクタ 359"/>
        <xdr:cNvCxnSpPr/>
      </xdr:nvCxnSpPr>
      <xdr:spPr>
        <a:xfrm flipV="1">
          <a:off x="3987800" y="132867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77</xdr:row>
      <xdr:rowOff>149861</xdr:rowOff>
    </xdr:to>
    <xdr:cxnSp macro="">
      <xdr:nvCxnSpPr>
        <xdr:cNvPr id="363" name="直線コネクタ 362"/>
        <xdr:cNvCxnSpPr/>
      </xdr:nvCxnSpPr>
      <xdr:spPr>
        <a:xfrm>
          <a:off x="3098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5" name="テキスト ボックス 364"/>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77</xdr:row>
      <xdr:rowOff>149861</xdr:rowOff>
    </xdr:to>
    <xdr:cxnSp macro="">
      <xdr:nvCxnSpPr>
        <xdr:cNvPr id="366" name="直線コネクタ 365"/>
        <xdr:cNvCxnSpPr/>
      </xdr:nvCxnSpPr>
      <xdr:spPr>
        <a:xfrm flipV="1">
          <a:off x="2209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68" name="テキスト ボックス 367"/>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149861</xdr:rowOff>
    </xdr:from>
    <xdr:to>
      <xdr:col>11</xdr:col>
      <xdr:colOff>9525</xdr:colOff>
      <xdr:row>77</xdr:row>
      <xdr:rowOff>153670</xdr:rowOff>
    </xdr:to>
    <xdr:cxnSp macro="">
      <xdr:nvCxnSpPr>
        <xdr:cNvPr id="369" name="直線コネクタ 368"/>
        <xdr:cNvCxnSpPr/>
      </xdr:nvCxnSpPr>
      <xdr:spPr>
        <a:xfrm flipV="1">
          <a:off x="1320800" y="13351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1" name="テキスト ボックス 370"/>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3" name="テキスト ボックス 372"/>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79" name="楕円 378"/>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80" name="公債費該当値テキスト"/>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81" name="楕円 380"/>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2" name="テキスト ボックス 381"/>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83" name="楕円 382"/>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84" name="テキスト ボックス 383"/>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99061</xdr:rowOff>
    </xdr:from>
    <xdr:to>
      <xdr:col>11</xdr:col>
      <xdr:colOff>60325</xdr:colOff>
      <xdr:row>78</xdr:row>
      <xdr:rowOff>29211</xdr:rowOff>
    </xdr:to>
    <xdr:sp macro="" textlink="">
      <xdr:nvSpPr>
        <xdr:cNvPr id="385" name="楕円 384"/>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13988</xdr:rowOff>
    </xdr:from>
    <xdr:ext cx="762000" cy="259045"/>
    <xdr:sp macro="" textlink="">
      <xdr:nvSpPr>
        <xdr:cNvPr id="386" name="テキスト ボックス 385"/>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7" name="楕円 386"/>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8" name="テキスト ボックス 387"/>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特別会計に対する繰出金の増加により類似団体平均を</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ポ</a:t>
          </a:r>
          <a:r>
            <a:rPr kumimoji="1" lang="ja-JP" altLang="ja-JP" sz="1100" b="0" i="0" baseline="0">
              <a:solidFill>
                <a:schemeClr val="dk1"/>
              </a:solidFill>
              <a:effectLst/>
              <a:latin typeface="+mn-lt"/>
              <a:ea typeface="+mn-ea"/>
              <a:cs typeface="+mn-cs"/>
            </a:rPr>
            <a:t>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51888</xdr:rowOff>
    </xdr:from>
    <xdr:to>
      <xdr:col>82</xdr:col>
      <xdr:colOff>107950</xdr:colOff>
      <xdr:row>76</xdr:row>
      <xdr:rowOff>107406</xdr:rowOff>
    </xdr:to>
    <xdr:cxnSp macro="">
      <xdr:nvCxnSpPr>
        <xdr:cNvPr id="423" name="直線コネクタ 422"/>
        <xdr:cNvCxnSpPr/>
      </xdr:nvCxnSpPr>
      <xdr:spPr>
        <a:xfrm flipV="1">
          <a:off x="15671800" y="1308208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107406</xdr:rowOff>
    </xdr:from>
    <xdr:to>
      <xdr:col>78</xdr:col>
      <xdr:colOff>69850</xdr:colOff>
      <xdr:row>76</xdr:row>
      <xdr:rowOff>136798</xdr:rowOff>
    </xdr:to>
    <xdr:cxnSp macro="">
      <xdr:nvCxnSpPr>
        <xdr:cNvPr id="426" name="直線コネクタ 425"/>
        <xdr:cNvCxnSpPr/>
      </xdr:nvCxnSpPr>
      <xdr:spPr>
        <a:xfrm flipV="1">
          <a:off x="14782800" y="131376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28" name="テキスト ボックス 427"/>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91077</xdr:rowOff>
    </xdr:from>
    <xdr:to>
      <xdr:col>73</xdr:col>
      <xdr:colOff>180975</xdr:colOff>
      <xdr:row>76</xdr:row>
      <xdr:rowOff>136798</xdr:rowOff>
    </xdr:to>
    <xdr:cxnSp macro="">
      <xdr:nvCxnSpPr>
        <xdr:cNvPr id="429" name="直線コネクタ 428"/>
        <xdr:cNvCxnSpPr/>
      </xdr:nvCxnSpPr>
      <xdr:spPr>
        <a:xfrm>
          <a:off x="13893800" y="131212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103068</xdr:rowOff>
    </xdr:from>
    <xdr:ext cx="762000" cy="259045"/>
    <xdr:sp macro="" textlink="">
      <xdr:nvSpPr>
        <xdr:cNvPr id="431" name="テキスト ボックス 430"/>
        <xdr:cNvSpPr txBox="1"/>
      </xdr:nvSpPr>
      <xdr:spPr>
        <a:xfrm>
          <a:off x="14401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32294</xdr:rowOff>
    </xdr:from>
    <xdr:to>
      <xdr:col>69</xdr:col>
      <xdr:colOff>92075</xdr:colOff>
      <xdr:row>76</xdr:row>
      <xdr:rowOff>91077</xdr:rowOff>
    </xdr:to>
    <xdr:cxnSp macro="">
      <xdr:nvCxnSpPr>
        <xdr:cNvPr id="432" name="直線コネクタ 431"/>
        <xdr:cNvCxnSpPr/>
      </xdr:nvCxnSpPr>
      <xdr:spPr>
        <a:xfrm>
          <a:off x="13004800" y="130624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57349</xdr:rowOff>
    </xdr:from>
    <xdr:ext cx="762000" cy="259045"/>
    <xdr:sp macro="" textlink="">
      <xdr:nvSpPr>
        <xdr:cNvPr id="434" name="テキスト ボックス 433"/>
        <xdr:cNvSpPr txBox="1"/>
      </xdr:nvSpPr>
      <xdr:spPr>
        <a:xfrm>
          <a:off x="13512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14894</xdr:rowOff>
    </xdr:from>
    <xdr:ext cx="762000" cy="259045"/>
    <xdr:sp macro="" textlink="">
      <xdr:nvSpPr>
        <xdr:cNvPr id="436" name="テキスト ボックス 435"/>
        <xdr:cNvSpPr txBox="1"/>
      </xdr:nvSpPr>
      <xdr:spPr>
        <a:xfrm>
          <a:off x="12623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xdr:rowOff>
    </xdr:from>
    <xdr:to>
      <xdr:col>82</xdr:col>
      <xdr:colOff>158750</xdr:colOff>
      <xdr:row>76</xdr:row>
      <xdr:rowOff>102688</xdr:rowOff>
    </xdr:to>
    <xdr:sp macro="" textlink="">
      <xdr:nvSpPr>
        <xdr:cNvPr id="442" name="楕円 441"/>
        <xdr:cNvSpPr/>
      </xdr:nvSpPr>
      <xdr:spPr>
        <a:xfrm>
          <a:off x="16459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144615</xdr:rowOff>
    </xdr:from>
    <xdr:ext cx="762000" cy="259045"/>
    <xdr:sp macro="" textlink="">
      <xdr:nvSpPr>
        <xdr:cNvPr id="443" name="公債費以外該当値テキスト"/>
        <xdr:cNvSpPr txBox="1"/>
      </xdr:nvSpPr>
      <xdr:spPr>
        <a:xfrm>
          <a:off x="165989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56606</xdr:rowOff>
    </xdr:from>
    <xdr:to>
      <xdr:col>78</xdr:col>
      <xdr:colOff>120650</xdr:colOff>
      <xdr:row>76</xdr:row>
      <xdr:rowOff>158206</xdr:rowOff>
    </xdr:to>
    <xdr:sp macro="" textlink="">
      <xdr:nvSpPr>
        <xdr:cNvPr id="444" name="楕円 443"/>
        <xdr:cNvSpPr/>
      </xdr:nvSpPr>
      <xdr:spPr>
        <a:xfrm>
          <a:off x="15621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142983</xdr:rowOff>
    </xdr:from>
    <xdr:ext cx="736600" cy="259045"/>
    <xdr:sp macro="" textlink="">
      <xdr:nvSpPr>
        <xdr:cNvPr id="445" name="テキスト ボックス 444"/>
        <xdr:cNvSpPr txBox="1"/>
      </xdr:nvSpPr>
      <xdr:spPr>
        <a:xfrm>
          <a:off x="15290800" y="1317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85998</xdr:rowOff>
    </xdr:from>
    <xdr:to>
      <xdr:col>74</xdr:col>
      <xdr:colOff>31750</xdr:colOff>
      <xdr:row>77</xdr:row>
      <xdr:rowOff>16148</xdr:rowOff>
    </xdr:to>
    <xdr:sp macro="" textlink="">
      <xdr:nvSpPr>
        <xdr:cNvPr id="446" name="楕円 445"/>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925</xdr:rowOff>
    </xdr:from>
    <xdr:ext cx="762000" cy="259045"/>
    <xdr:sp macro="" textlink="">
      <xdr:nvSpPr>
        <xdr:cNvPr id="447" name="テキスト ボックス 446"/>
        <xdr:cNvSpPr txBox="1"/>
      </xdr:nvSpPr>
      <xdr:spPr>
        <a:xfrm>
          <a:off x="14401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40277</xdr:rowOff>
    </xdr:from>
    <xdr:to>
      <xdr:col>69</xdr:col>
      <xdr:colOff>142875</xdr:colOff>
      <xdr:row>76</xdr:row>
      <xdr:rowOff>141877</xdr:rowOff>
    </xdr:to>
    <xdr:sp macro="" textlink="">
      <xdr:nvSpPr>
        <xdr:cNvPr id="448" name="楕円 447"/>
        <xdr:cNvSpPr/>
      </xdr:nvSpPr>
      <xdr:spPr>
        <a:xfrm>
          <a:off x="13843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126654</xdr:rowOff>
    </xdr:from>
    <xdr:ext cx="762000" cy="259045"/>
    <xdr:sp macro="" textlink="">
      <xdr:nvSpPr>
        <xdr:cNvPr id="449" name="テキスト ボックス 448"/>
        <xdr:cNvSpPr txBox="1"/>
      </xdr:nvSpPr>
      <xdr:spPr>
        <a:xfrm>
          <a:off x="13512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152944</xdr:rowOff>
    </xdr:from>
    <xdr:to>
      <xdr:col>65</xdr:col>
      <xdr:colOff>53975</xdr:colOff>
      <xdr:row>76</xdr:row>
      <xdr:rowOff>83094</xdr:rowOff>
    </xdr:to>
    <xdr:sp macro="" textlink="">
      <xdr:nvSpPr>
        <xdr:cNvPr id="450" name="楕円 449"/>
        <xdr:cNvSpPr/>
      </xdr:nvSpPr>
      <xdr:spPr>
        <a:xfrm>
          <a:off x="12954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67871</xdr:rowOff>
    </xdr:from>
    <xdr:ext cx="762000" cy="259045"/>
    <xdr:sp macro="" textlink="">
      <xdr:nvSpPr>
        <xdr:cNvPr id="451" name="テキスト ボックス 450"/>
        <xdr:cNvSpPr txBox="1"/>
      </xdr:nvSpPr>
      <xdr:spPr>
        <a:xfrm>
          <a:off x="12623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35225</xdr:rowOff>
    </xdr:from>
    <xdr:to>
      <xdr:col>29</xdr:col>
      <xdr:colOff>127000</xdr:colOff>
      <xdr:row>18</xdr:row>
      <xdr:rowOff>59489</xdr:rowOff>
    </xdr:to>
    <xdr:cxnSp macro="">
      <xdr:nvCxnSpPr>
        <xdr:cNvPr id="49" name="直線コネクタ 48"/>
        <xdr:cNvCxnSpPr/>
      </xdr:nvCxnSpPr>
      <xdr:spPr bwMode="auto">
        <a:xfrm flipV="1">
          <a:off x="5003800" y="3168950"/>
          <a:ext cx="647700" cy="2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59489</xdr:rowOff>
    </xdr:from>
    <xdr:to>
      <xdr:col>26</xdr:col>
      <xdr:colOff>50800</xdr:colOff>
      <xdr:row>18</xdr:row>
      <xdr:rowOff>78143</xdr:rowOff>
    </xdr:to>
    <xdr:cxnSp macro="">
      <xdr:nvCxnSpPr>
        <xdr:cNvPr id="52" name="直線コネクタ 51"/>
        <xdr:cNvCxnSpPr/>
      </xdr:nvCxnSpPr>
      <xdr:spPr bwMode="auto">
        <a:xfrm flipV="1">
          <a:off x="4305300" y="3193214"/>
          <a:ext cx="69850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115621</xdr:rowOff>
    </xdr:from>
    <xdr:ext cx="736600" cy="259045"/>
    <xdr:sp macro="" textlink="">
      <xdr:nvSpPr>
        <xdr:cNvPr id="54" name="テキスト ボックス 53"/>
        <xdr:cNvSpPr txBox="1"/>
      </xdr:nvSpPr>
      <xdr:spPr>
        <a:xfrm>
          <a:off x="4622800" y="324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78143</xdr:rowOff>
    </xdr:from>
    <xdr:to>
      <xdr:col>22</xdr:col>
      <xdr:colOff>114300</xdr:colOff>
      <xdr:row>18</xdr:row>
      <xdr:rowOff>80545</xdr:rowOff>
    </xdr:to>
    <xdr:cxnSp macro="">
      <xdr:nvCxnSpPr>
        <xdr:cNvPr id="55" name="直線コネクタ 54"/>
        <xdr:cNvCxnSpPr/>
      </xdr:nvCxnSpPr>
      <xdr:spPr bwMode="auto">
        <a:xfrm flipV="1">
          <a:off x="3606800" y="3211868"/>
          <a:ext cx="698500" cy="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118926</xdr:rowOff>
    </xdr:from>
    <xdr:ext cx="762000" cy="259045"/>
    <xdr:sp macro="" textlink="">
      <xdr:nvSpPr>
        <xdr:cNvPr id="57" name="テキスト ボックス 56"/>
        <xdr:cNvSpPr txBox="1"/>
      </xdr:nvSpPr>
      <xdr:spPr>
        <a:xfrm>
          <a:off x="3924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80545</xdr:rowOff>
    </xdr:from>
    <xdr:to>
      <xdr:col>18</xdr:col>
      <xdr:colOff>177800</xdr:colOff>
      <xdr:row>18</xdr:row>
      <xdr:rowOff>98223</xdr:rowOff>
    </xdr:to>
    <xdr:cxnSp macro="">
      <xdr:nvCxnSpPr>
        <xdr:cNvPr id="58" name="直線コネクタ 57"/>
        <xdr:cNvCxnSpPr/>
      </xdr:nvCxnSpPr>
      <xdr:spPr bwMode="auto">
        <a:xfrm flipV="1">
          <a:off x="2908300" y="3214270"/>
          <a:ext cx="698500" cy="1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126243</xdr:rowOff>
    </xdr:from>
    <xdr:ext cx="762000" cy="259045"/>
    <xdr:sp macro="" textlink="">
      <xdr:nvSpPr>
        <xdr:cNvPr id="60" name="テキスト ボックス 59"/>
        <xdr:cNvSpPr txBox="1"/>
      </xdr:nvSpPr>
      <xdr:spPr>
        <a:xfrm>
          <a:off x="32258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158141</xdr:rowOff>
    </xdr:from>
    <xdr:ext cx="762000" cy="259045"/>
    <xdr:sp macro="" textlink="">
      <xdr:nvSpPr>
        <xdr:cNvPr id="62" name="テキスト ボックス 61"/>
        <xdr:cNvSpPr txBox="1"/>
      </xdr:nvSpPr>
      <xdr:spPr>
        <a:xfrm>
          <a:off x="2527300" y="294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155875</xdr:rowOff>
    </xdr:from>
    <xdr:to>
      <xdr:col>29</xdr:col>
      <xdr:colOff>177800</xdr:colOff>
      <xdr:row>18</xdr:row>
      <xdr:rowOff>86025</xdr:rowOff>
    </xdr:to>
    <xdr:sp macro="" textlink="">
      <xdr:nvSpPr>
        <xdr:cNvPr id="68" name="楕円 67"/>
        <xdr:cNvSpPr/>
      </xdr:nvSpPr>
      <xdr:spPr bwMode="auto">
        <a:xfrm>
          <a:off x="5600700" y="311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127952</xdr:rowOff>
    </xdr:from>
    <xdr:ext cx="762000" cy="259045"/>
    <xdr:sp macro="" textlink="">
      <xdr:nvSpPr>
        <xdr:cNvPr id="69" name="人口1人当たり決算額の推移該当値テキスト130"/>
        <xdr:cNvSpPr txBox="1"/>
      </xdr:nvSpPr>
      <xdr:spPr>
        <a:xfrm>
          <a:off x="5740400" y="30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8689</xdr:rowOff>
    </xdr:from>
    <xdr:to>
      <xdr:col>26</xdr:col>
      <xdr:colOff>101600</xdr:colOff>
      <xdr:row>18</xdr:row>
      <xdr:rowOff>110289</xdr:rowOff>
    </xdr:to>
    <xdr:sp macro="" textlink="">
      <xdr:nvSpPr>
        <xdr:cNvPr id="70" name="楕円 69"/>
        <xdr:cNvSpPr/>
      </xdr:nvSpPr>
      <xdr:spPr bwMode="auto">
        <a:xfrm>
          <a:off x="4953000" y="314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120466</xdr:rowOff>
    </xdr:from>
    <xdr:ext cx="736600" cy="259045"/>
    <xdr:sp macro="" textlink="">
      <xdr:nvSpPr>
        <xdr:cNvPr id="71" name="テキスト ボックス 70"/>
        <xdr:cNvSpPr txBox="1"/>
      </xdr:nvSpPr>
      <xdr:spPr>
        <a:xfrm>
          <a:off x="4622800" y="291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27343</xdr:rowOff>
    </xdr:from>
    <xdr:to>
      <xdr:col>22</xdr:col>
      <xdr:colOff>165100</xdr:colOff>
      <xdr:row>18</xdr:row>
      <xdr:rowOff>128943</xdr:rowOff>
    </xdr:to>
    <xdr:sp macro="" textlink="">
      <xdr:nvSpPr>
        <xdr:cNvPr id="72" name="楕円 71"/>
        <xdr:cNvSpPr/>
      </xdr:nvSpPr>
      <xdr:spPr bwMode="auto">
        <a:xfrm>
          <a:off x="4254500" y="316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139120</xdr:rowOff>
    </xdr:from>
    <xdr:ext cx="762000" cy="259045"/>
    <xdr:sp macro="" textlink="">
      <xdr:nvSpPr>
        <xdr:cNvPr id="73" name="テキスト ボックス 72"/>
        <xdr:cNvSpPr txBox="1"/>
      </xdr:nvSpPr>
      <xdr:spPr>
        <a:xfrm>
          <a:off x="3924300" y="29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29745</xdr:rowOff>
    </xdr:from>
    <xdr:to>
      <xdr:col>19</xdr:col>
      <xdr:colOff>38100</xdr:colOff>
      <xdr:row>18</xdr:row>
      <xdr:rowOff>131345</xdr:rowOff>
    </xdr:to>
    <xdr:sp macro="" textlink="">
      <xdr:nvSpPr>
        <xdr:cNvPr id="74" name="楕円 73"/>
        <xdr:cNvSpPr/>
      </xdr:nvSpPr>
      <xdr:spPr bwMode="auto">
        <a:xfrm>
          <a:off x="3556000" y="316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141522</xdr:rowOff>
    </xdr:from>
    <xdr:ext cx="762000" cy="259045"/>
    <xdr:sp macro="" textlink="">
      <xdr:nvSpPr>
        <xdr:cNvPr id="75" name="テキスト ボックス 74"/>
        <xdr:cNvSpPr txBox="1"/>
      </xdr:nvSpPr>
      <xdr:spPr>
        <a:xfrm>
          <a:off x="3225800" y="29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47423</xdr:rowOff>
    </xdr:from>
    <xdr:to>
      <xdr:col>15</xdr:col>
      <xdr:colOff>101600</xdr:colOff>
      <xdr:row>18</xdr:row>
      <xdr:rowOff>149023</xdr:rowOff>
    </xdr:to>
    <xdr:sp macro="" textlink="">
      <xdr:nvSpPr>
        <xdr:cNvPr id="76" name="楕円 75"/>
        <xdr:cNvSpPr/>
      </xdr:nvSpPr>
      <xdr:spPr bwMode="auto">
        <a:xfrm>
          <a:off x="2857500" y="318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133800</xdr:rowOff>
    </xdr:from>
    <xdr:ext cx="762000" cy="259045"/>
    <xdr:sp macro="" textlink="">
      <xdr:nvSpPr>
        <xdr:cNvPr id="77" name="テキスト ボックス 76"/>
        <xdr:cNvSpPr txBox="1"/>
      </xdr:nvSpPr>
      <xdr:spPr>
        <a:xfrm>
          <a:off x="2527300" y="326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267208</xdr:rowOff>
    </xdr:from>
    <xdr:to>
      <xdr:col>29</xdr:col>
      <xdr:colOff>127000</xdr:colOff>
      <xdr:row>35</xdr:row>
      <xdr:rowOff>304957</xdr:rowOff>
    </xdr:to>
    <xdr:cxnSp macro="">
      <xdr:nvCxnSpPr>
        <xdr:cNvPr id="110" name="直線コネクタ 109"/>
        <xdr:cNvCxnSpPr/>
      </xdr:nvCxnSpPr>
      <xdr:spPr bwMode="auto">
        <a:xfrm>
          <a:off x="5003800" y="6877558"/>
          <a:ext cx="647700" cy="3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267208</xdr:rowOff>
    </xdr:from>
    <xdr:to>
      <xdr:col>26</xdr:col>
      <xdr:colOff>50800</xdr:colOff>
      <xdr:row>35</xdr:row>
      <xdr:rowOff>270759</xdr:rowOff>
    </xdr:to>
    <xdr:cxnSp macro="">
      <xdr:nvCxnSpPr>
        <xdr:cNvPr id="113" name="直線コネクタ 112"/>
        <xdr:cNvCxnSpPr/>
      </xdr:nvCxnSpPr>
      <xdr:spPr bwMode="auto">
        <a:xfrm flipV="1">
          <a:off x="4305300" y="6877558"/>
          <a:ext cx="698500" cy="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312013</xdr:rowOff>
    </xdr:from>
    <xdr:ext cx="736600" cy="259045"/>
    <xdr:sp macro="" textlink="">
      <xdr:nvSpPr>
        <xdr:cNvPr id="115" name="テキスト ボックス 114"/>
        <xdr:cNvSpPr txBox="1"/>
      </xdr:nvSpPr>
      <xdr:spPr>
        <a:xfrm>
          <a:off x="4622800" y="692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253865</xdr:rowOff>
    </xdr:from>
    <xdr:to>
      <xdr:col>22</xdr:col>
      <xdr:colOff>114300</xdr:colOff>
      <xdr:row>35</xdr:row>
      <xdr:rowOff>270759</xdr:rowOff>
    </xdr:to>
    <xdr:cxnSp macro="">
      <xdr:nvCxnSpPr>
        <xdr:cNvPr id="116" name="直線コネクタ 115"/>
        <xdr:cNvCxnSpPr/>
      </xdr:nvCxnSpPr>
      <xdr:spPr bwMode="auto">
        <a:xfrm>
          <a:off x="3606800" y="6864215"/>
          <a:ext cx="698500" cy="16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308774</xdr:rowOff>
    </xdr:from>
    <xdr:ext cx="762000" cy="259045"/>
    <xdr:sp macro="" textlink="">
      <xdr:nvSpPr>
        <xdr:cNvPr id="118" name="テキスト ボックス 117"/>
        <xdr:cNvSpPr txBox="1"/>
      </xdr:nvSpPr>
      <xdr:spPr>
        <a:xfrm>
          <a:off x="3924300" y="6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253865</xdr:rowOff>
    </xdr:from>
    <xdr:to>
      <xdr:col>18</xdr:col>
      <xdr:colOff>177800</xdr:colOff>
      <xdr:row>35</xdr:row>
      <xdr:rowOff>275209</xdr:rowOff>
    </xdr:to>
    <xdr:cxnSp macro="">
      <xdr:nvCxnSpPr>
        <xdr:cNvPr id="119" name="直線コネクタ 118"/>
        <xdr:cNvCxnSpPr/>
      </xdr:nvCxnSpPr>
      <xdr:spPr bwMode="auto">
        <a:xfrm flipV="1">
          <a:off x="2908300" y="6864215"/>
          <a:ext cx="698500" cy="21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305018</xdr:rowOff>
    </xdr:from>
    <xdr:ext cx="762000" cy="259045"/>
    <xdr:sp macro="" textlink="">
      <xdr:nvSpPr>
        <xdr:cNvPr id="121" name="テキスト ボックス 120"/>
        <xdr:cNvSpPr txBox="1"/>
      </xdr:nvSpPr>
      <xdr:spPr>
        <a:xfrm>
          <a:off x="3225800" y="691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320494</xdr:rowOff>
    </xdr:from>
    <xdr:ext cx="762000" cy="259045"/>
    <xdr:sp macro="" textlink="">
      <xdr:nvSpPr>
        <xdr:cNvPr id="123" name="テキスト ボックス 122"/>
        <xdr:cNvSpPr txBox="1"/>
      </xdr:nvSpPr>
      <xdr:spPr>
        <a:xfrm>
          <a:off x="2527300" y="693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254157</xdr:rowOff>
    </xdr:from>
    <xdr:to>
      <xdr:col>29</xdr:col>
      <xdr:colOff>177800</xdr:colOff>
      <xdr:row>36</xdr:row>
      <xdr:rowOff>12857</xdr:rowOff>
    </xdr:to>
    <xdr:sp macro="" textlink="">
      <xdr:nvSpPr>
        <xdr:cNvPr id="129" name="楕円 128"/>
        <xdr:cNvSpPr/>
      </xdr:nvSpPr>
      <xdr:spPr bwMode="auto">
        <a:xfrm>
          <a:off x="5600700" y="6864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226234</xdr:rowOff>
    </xdr:from>
    <xdr:ext cx="762000" cy="259045"/>
    <xdr:sp macro="" textlink="">
      <xdr:nvSpPr>
        <xdr:cNvPr id="130" name="人口1人当たり決算額の推移該当値テキスト445"/>
        <xdr:cNvSpPr txBox="1"/>
      </xdr:nvSpPr>
      <xdr:spPr>
        <a:xfrm>
          <a:off x="5740400" y="683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216408</xdr:rowOff>
    </xdr:from>
    <xdr:to>
      <xdr:col>26</xdr:col>
      <xdr:colOff>101600</xdr:colOff>
      <xdr:row>35</xdr:row>
      <xdr:rowOff>318008</xdr:rowOff>
    </xdr:to>
    <xdr:sp macro="" textlink="">
      <xdr:nvSpPr>
        <xdr:cNvPr id="131" name="楕円 130"/>
        <xdr:cNvSpPr/>
      </xdr:nvSpPr>
      <xdr:spPr bwMode="auto">
        <a:xfrm>
          <a:off x="4953000" y="682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328185</xdr:rowOff>
    </xdr:from>
    <xdr:ext cx="736600" cy="259045"/>
    <xdr:sp macro="" textlink="">
      <xdr:nvSpPr>
        <xdr:cNvPr id="132" name="テキスト ボックス 131"/>
        <xdr:cNvSpPr txBox="1"/>
      </xdr:nvSpPr>
      <xdr:spPr>
        <a:xfrm>
          <a:off x="4622800" y="6595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219959</xdr:rowOff>
    </xdr:from>
    <xdr:to>
      <xdr:col>22</xdr:col>
      <xdr:colOff>165100</xdr:colOff>
      <xdr:row>35</xdr:row>
      <xdr:rowOff>321559</xdr:rowOff>
    </xdr:to>
    <xdr:sp macro="" textlink="">
      <xdr:nvSpPr>
        <xdr:cNvPr id="133" name="楕円 132"/>
        <xdr:cNvSpPr/>
      </xdr:nvSpPr>
      <xdr:spPr bwMode="auto">
        <a:xfrm>
          <a:off x="4254500" y="683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331736</xdr:rowOff>
    </xdr:from>
    <xdr:ext cx="762000" cy="259045"/>
    <xdr:sp macro="" textlink="">
      <xdr:nvSpPr>
        <xdr:cNvPr id="134" name="テキスト ボックス 133"/>
        <xdr:cNvSpPr txBox="1"/>
      </xdr:nvSpPr>
      <xdr:spPr>
        <a:xfrm>
          <a:off x="3924300" y="659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203065</xdr:rowOff>
    </xdr:from>
    <xdr:to>
      <xdr:col>19</xdr:col>
      <xdr:colOff>38100</xdr:colOff>
      <xdr:row>35</xdr:row>
      <xdr:rowOff>304665</xdr:rowOff>
    </xdr:to>
    <xdr:sp macro="" textlink="">
      <xdr:nvSpPr>
        <xdr:cNvPr id="135" name="楕円 134"/>
        <xdr:cNvSpPr/>
      </xdr:nvSpPr>
      <xdr:spPr bwMode="auto">
        <a:xfrm>
          <a:off x="3556000" y="681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314842</xdr:rowOff>
    </xdr:from>
    <xdr:ext cx="762000" cy="259045"/>
    <xdr:sp macro="" textlink="">
      <xdr:nvSpPr>
        <xdr:cNvPr id="136" name="テキスト ボックス 135"/>
        <xdr:cNvSpPr txBox="1"/>
      </xdr:nvSpPr>
      <xdr:spPr>
        <a:xfrm>
          <a:off x="3225800" y="658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224409</xdr:rowOff>
    </xdr:from>
    <xdr:to>
      <xdr:col>15</xdr:col>
      <xdr:colOff>101600</xdr:colOff>
      <xdr:row>35</xdr:row>
      <xdr:rowOff>326009</xdr:rowOff>
    </xdr:to>
    <xdr:sp macro="" textlink="">
      <xdr:nvSpPr>
        <xdr:cNvPr id="137" name="楕円 136"/>
        <xdr:cNvSpPr/>
      </xdr:nvSpPr>
      <xdr:spPr bwMode="auto">
        <a:xfrm>
          <a:off x="2857500" y="683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336186</xdr:rowOff>
    </xdr:from>
    <xdr:ext cx="762000" cy="259045"/>
    <xdr:sp macro="" textlink="">
      <xdr:nvSpPr>
        <xdr:cNvPr id="138" name="テキスト ボックス 137"/>
        <xdr:cNvSpPr txBox="1"/>
      </xdr:nvSpPr>
      <xdr:spPr>
        <a:xfrm>
          <a:off x="2527300" y="660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5,269
241.98
5,312,505
5,182,684
127,848
2,915,900
5,527,496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104385</xdr:rowOff>
    </xdr:from>
    <xdr:to>
      <xdr:col>24</xdr:col>
      <xdr:colOff>63500</xdr:colOff>
      <xdr:row>37</xdr:row>
      <xdr:rowOff>147349</xdr:rowOff>
    </xdr:to>
    <xdr:cxnSp macro="">
      <xdr:nvCxnSpPr>
        <xdr:cNvPr id="60" name="直線コネクタ 59"/>
        <xdr:cNvCxnSpPr/>
      </xdr:nvCxnSpPr>
      <xdr:spPr>
        <a:xfrm flipV="1">
          <a:off x="3797300" y="6448035"/>
          <a:ext cx="8382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147349</xdr:rowOff>
    </xdr:from>
    <xdr:to>
      <xdr:col>19</xdr:col>
      <xdr:colOff>177800</xdr:colOff>
      <xdr:row>37</xdr:row>
      <xdr:rowOff>157778</xdr:rowOff>
    </xdr:to>
    <xdr:cxnSp macro="">
      <xdr:nvCxnSpPr>
        <xdr:cNvPr id="63" name="直線コネクタ 62"/>
        <xdr:cNvCxnSpPr/>
      </xdr:nvCxnSpPr>
      <xdr:spPr>
        <a:xfrm flipV="1">
          <a:off x="2908300" y="6490999"/>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16125</xdr:rowOff>
    </xdr:from>
    <xdr:ext cx="599010" cy="259045"/>
    <xdr:sp macro="" textlink="">
      <xdr:nvSpPr>
        <xdr:cNvPr id="65" name="テキスト ボックス 64"/>
        <xdr:cNvSpPr txBox="1"/>
      </xdr:nvSpPr>
      <xdr:spPr>
        <a:xfrm>
          <a:off x="3497795" y="61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146015</xdr:rowOff>
    </xdr:from>
    <xdr:to>
      <xdr:col>15</xdr:col>
      <xdr:colOff>50800</xdr:colOff>
      <xdr:row>37</xdr:row>
      <xdr:rowOff>157778</xdr:rowOff>
    </xdr:to>
    <xdr:cxnSp macro="">
      <xdr:nvCxnSpPr>
        <xdr:cNvPr id="66" name="直線コネクタ 65"/>
        <xdr:cNvCxnSpPr/>
      </xdr:nvCxnSpPr>
      <xdr:spPr>
        <a:xfrm>
          <a:off x="2019300" y="6489665"/>
          <a:ext cx="8890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21371</xdr:rowOff>
    </xdr:from>
    <xdr:ext cx="599010" cy="259045"/>
    <xdr:sp macro="" textlink="">
      <xdr:nvSpPr>
        <xdr:cNvPr id="68" name="テキスト ボックス 67"/>
        <xdr:cNvSpPr txBox="1"/>
      </xdr:nvSpPr>
      <xdr:spPr>
        <a:xfrm>
          <a:off x="2608795" y="61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146015</xdr:rowOff>
    </xdr:from>
    <xdr:to>
      <xdr:col>10</xdr:col>
      <xdr:colOff>114300</xdr:colOff>
      <xdr:row>37</xdr:row>
      <xdr:rowOff>154689</xdr:rowOff>
    </xdr:to>
    <xdr:cxnSp macro="">
      <xdr:nvCxnSpPr>
        <xdr:cNvPr id="69" name="直線コネクタ 68"/>
        <xdr:cNvCxnSpPr/>
      </xdr:nvCxnSpPr>
      <xdr:spPr>
        <a:xfrm flipV="1">
          <a:off x="1130300" y="6489665"/>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25370</xdr:rowOff>
    </xdr:from>
    <xdr:ext cx="599010" cy="259045"/>
    <xdr:sp macro="" textlink="">
      <xdr:nvSpPr>
        <xdr:cNvPr id="71" name="テキスト ボックス 70"/>
        <xdr:cNvSpPr txBox="1"/>
      </xdr:nvSpPr>
      <xdr:spPr>
        <a:xfrm>
          <a:off x="1719795" y="619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26812</xdr:rowOff>
    </xdr:from>
    <xdr:ext cx="599010" cy="259045"/>
    <xdr:sp macro="" textlink="">
      <xdr:nvSpPr>
        <xdr:cNvPr id="73" name="テキスト ボックス 72"/>
        <xdr:cNvSpPr txBox="1"/>
      </xdr:nvSpPr>
      <xdr:spPr>
        <a:xfrm>
          <a:off x="830795" y="61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53585</xdr:rowOff>
    </xdr:from>
    <xdr:to>
      <xdr:col>24</xdr:col>
      <xdr:colOff>114300</xdr:colOff>
      <xdr:row>37</xdr:row>
      <xdr:rowOff>155185</xdr:rowOff>
    </xdr:to>
    <xdr:sp macro="" textlink="">
      <xdr:nvSpPr>
        <xdr:cNvPr id="79" name="楕円 78"/>
        <xdr:cNvSpPr/>
      </xdr:nvSpPr>
      <xdr:spPr>
        <a:xfrm>
          <a:off x="4584700" y="63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139962</xdr:rowOff>
    </xdr:from>
    <xdr:ext cx="599010" cy="259045"/>
    <xdr:sp macro="" textlink="">
      <xdr:nvSpPr>
        <xdr:cNvPr id="80" name="人件費該当値テキスト"/>
        <xdr:cNvSpPr txBox="1"/>
      </xdr:nvSpPr>
      <xdr:spPr>
        <a:xfrm>
          <a:off x="4686300" y="631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96549</xdr:rowOff>
    </xdr:from>
    <xdr:to>
      <xdr:col>20</xdr:col>
      <xdr:colOff>38100</xdr:colOff>
      <xdr:row>38</xdr:row>
      <xdr:rowOff>26699</xdr:rowOff>
    </xdr:to>
    <xdr:sp macro="" textlink="">
      <xdr:nvSpPr>
        <xdr:cNvPr id="81" name="楕円 80"/>
        <xdr:cNvSpPr/>
      </xdr:nvSpPr>
      <xdr:spPr>
        <a:xfrm>
          <a:off x="3746500" y="64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17825</xdr:rowOff>
    </xdr:from>
    <xdr:ext cx="599010" cy="259045"/>
    <xdr:sp macro="" textlink="">
      <xdr:nvSpPr>
        <xdr:cNvPr id="82" name="テキスト ボックス 81"/>
        <xdr:cNvSpPr txBox="1"/>
      </xdr:nvSpPr>
      <xdr:spPr>
        <a:xfrm>
          <a:off x="3497795" y="65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106978</xdr:rowOff>
    </xdr:from>
    <xdr:to>
      <xdr:col>15</xdr:col>
      <xdr:colOff>101600</xdr:colOff>
      <xdr:row>38</xdr:row>
      <xdr:rowOff>37128</xdr:rowOff>
    </xdr:to>
    <xdr:sp macro="" textlink="">
      <xdr:nvSpPr>
        <xdr:cNvPr id="83" name="楕円 82"/>
        <xdr:cNvSpPr/>
      </xdr:nvSpPr>
      <xdr:spPr>
        <a:xfrm>
          <a:off x="2857500" y="64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28256</xdr:rowOff>
    </xdr:from>
    <xdr:ext cx="599010" cy="259045"/>
    <xdr:sp macro="" textlink="">
      <xdr:nvSpPr>
        <xdr:cNvPr id="84" name="テキスト ボックス 83"/>
        <xdr:cNvSpPr txBox="1"/>
      </xdr:nvSpPr>
      <xdr:spPr>
        <a:xfrm>
          <a:off x="2608795" y="65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95215</xdr:rowOff>
    </xdr:from>
    <xdr:to>
      <xdr:col>10</xdr:col>
      <xdr:colOff>165100</xdr:colOff>
      <xdr:row>38</xdr:row>
      <xdr:rowOff>25365</xdr:rowOff>
    </xdr:to>
    <xdr:sp macro="" textlink="">
      <xdr:nvSpPr>
        <xdr:cNvPr id="85" name="楕円 84"/>
        <xdr:cNvSpPr/>
      </xdr:nvSpPr>
      <xdr:spPr>
        <a:xfrm>
          <a:off x="1968500" y="64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16492</xdr:rowOff>
    </xdr:from>
    <xdr:ext cx="599010" cy="259045"/>
    <xdr:sp macro="" textlink="">
      <xdr:nvSpPr>
        <xdr:cNvPr id="86" name="テキスト ボックス 85"/>
        <xdr:cNvSpPr txBox="1"/>
      </xdr:nvSpPr>
      <xdr:spPr>
        <a:xfrm>
          <a:off x="1719795" y="653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103889</xdr:rowOff>
    </xdr:from>
    <xdr:to>
      <xdr:col>6</xdr:col>
      <xdr:colOff>38100</xdr:colOff>
      <xdr:row>38</xdr:row>
      <xdr:rowOff>34038</xdr:rowOff>
    </xdr:to>
    <xdr:sp macro="" textlink="">
      <xdr:nvSpPr>
        <xdr:cNvPr id="87" name="楕円 86"/>
        <xdr:cNvSpPr/>
      </xdr:nvSpPr>
      <xdr:spPr>
        <a:xfrm>
          <a:off x="1079500" y="64475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25165</xdr:rowOff>
    </xdr:from>
    <xdr:ext cx="599010" cy="259045"/>
    <xdr:sp macro="" textlink="">
      <xdr:nvSpPr>
        <xdr:cNvPr id="88" name="テキスト ボックス 87"/>
        <xdr:cNvSpPr txBox="1"/>
      </xdr:nvSpPr>
      <xdr:spPr>
        <a:xfrm>
          <a:off x="830795" y="654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100775</xdr:rowOff>
    </xdr:from>
    <xdr:to>
      <xdr:col>24</xdr:col>
      <xdr:colOff>63500</xdr:colOff>
      <xdr:row>57</xdr:row>
      <xdr:rowOff>108107</xdr:rowOff>
    </xdr:to>
    <xdr:cxnSp macro="">
      <xdr:nvCxnSpPr>
        <xdr:cNvPr id="117" name="直線コネクタ 116"/>
        <xdr:cNvCxnSpPr/>
      </xdr:nvCxnSpPr>
      <xdr:spPr>
        <a:xfrm flipV="1">
          <a:off x="3797300" y="9873425"/>
          <a:ext cx="838200" cy="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108107</xdr:rowOff>
    </xdr:from>
    <xdr:to>
      <xdr:col>19</xdr:col>
      <xdr:colOff>177800</xdr:colOff>
      <xdr:row>57</xdr:row>
      <xdr:rowOff>117577</xdr:rowOff>
    </xdr:to>
    <xdr:cxnSp macro="">
      <xdr:nvCxnSpPr>
        <xdr:cNvPr id="120" name="直線コネクタ 119"/>
        <xdr:cNvCxnSpPr/>
      </xdr:nvCxnSpPr>
      <xdr:spPr>
        <a:xfrm flipV="1">
          <a:off x="2908300" y="9880757"/>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167408</xdr:rowOff>
    </xdr:from>
    <xdr:ext cx="599010" cy="259045"/>
    <xdr:sp macro="" textlink="">
      <xdr:nvSpPr>
        <xdr:cNvPr id="122" name="テキスト ボックス 121"/>
        <xdr:cNvSpPr txBox="1"/>
      </xdr:nvSpPr>
      <xdr:spPr>
        <a:xfrm>
          <a:off x="3497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94652</xdr:rowOff>
    </xdr:from>
    <xdr:to>
      <xdr:col>15</xdr:col>
      <xdr:colOff>50800</xdr:colOff>
      <xdr:row>57</xdr:row>
      <xdr:rowOff>117577</xdr:rowOff>
    </xdr:to>
    <xdr:cxnSp macro="">
      <xdr:nvCxnSpPr>
        <xdr:cNvPr id="123" name="直線コネクタ 122"/>
        <xdr:cNvCxnSpPr/>
      </xdr:nvCxnSpPr>
      <xdr:spPr>
        <a:xfrm>
          <a:off x="2019300" y="9867302"/>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10456</xdr:rowOff>
    </xdr:from>
    <xdr:ext cx="599010" cy="259045"/>
    <xdr:sp macro="" textlink="">
      <xdr:nvSpPr>
        <xdr:cNvPr id="125" name="テキスト ボックス 124"/>
        <xdr:cNvSpPr txBox="1"/>
      </xdr:nvSpPr>
      <xdr:spPr>
        <a:xfrm>
          <a:off x="2608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94652</xdr:rowOff>
    </xdr:from>
    <xdr:to>
      <xdr:col>10</xdr:col>
      <xdr:colOff>114300</xdr:colOff>
      <xdr:row>57</xdr:row>
      <xdr:rowOff>122149</xdr:rowOff>
    </xdr:to>
    <xdr:cxnSp macro="">
      <xdr:nvCxnSpPr>
        <xdr:cNvPr id="126" name="直線コネクタ 125"/>
        <xdr:cNvCxnSpPr/>
      </xdr:nvCxnSpPr>
      <xdr:spPr>
        <a:xfrm flipV="1">
          <a:off x="1130300" y="9867302"/>
          <a:ext cx="889000" cy="2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163179</xdr:rowOff>
    </xdr:from>
    <xdr:ext cx="599010" cy="259045"/>
    <xdr:sp macro="" textlink="">
      <xdr:nvSpPr>
        <xdr:cNvPr id="128" name="テキスト ボックス 127"/>
        <xdr:cNvSpPr txBox="1"/>
      </xdr:nvSpPr>
      <xdr:spPr>
        <a:xfrm>
          <a:off x="1719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6763</xdr:rowOff>
    </xdr:from>
    <xdr:ext cx="599010" cy="259045"/>
    <xdr:sp macro="" textlink="">
      <xdr:nvSpPr>
        <xdr:cNvPr id="130" name="テキスト ボックス 129"/>
        <xdr:cNvSpPr txBox="1"/>
      </xdr:nvSpPr>
      <xdr:spPr>
        <a:xfrm>
          <a:off x="830795" y="995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49975</xdr:rowOff>
    </xdr:from>
    <xdr:to>
      <xdr:col>24</xdr:col>
      <xdr:colOff>114300</xdr:colOff>
      <xdr:row>57</xdr:row>
      <xdr:rowOff>151575</xdr:rowOff>
    </xdr:to>
    <xdr:sp macro="" textlink="">
      <xdr:nvSpPr>
        <xdr:cNvPr id="136" name="楕円 135"/>
        <xdr:cNvSpPr/>
      </xdr:nvSpPr>
      <xdr:spPr>
        <a:xfrm>
          <a:off x="4584700" y="98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28402</xdr:rowOff>
    </xdr:from>
    <xdr:ext cx="599010" cy="259045"/>
    <xdr:sp macro="" textlink="">
      <xdr:nvSpPr>
        <xdr:cNvPr id="137" name="物件費該当値テキスト"/>
        <xdr:cNvSpPr txBox="1"/>
      </xdr:nvSpPr>
      <xdr:spPr>
        <a:xfrm>
          <a:off x="4686300" y="980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57307</xdr:rowOff>
    </xdr:from>
    <xdr:to>
      <xdr:col>20</xdr:col>
      <xdr:colOff>38100</xdr:colOff>
      <xdr:row>57</xdr:row>
      <xdr:rowOff>158907</xdr:rowOff>
    </xdr:to>
    <xdr:sp macro="" textlink="">
      <xdr:nvSpPr>
        <xdr:cNvPr id="138" name="楕円 137"/>
        <xdr:cNvSpPr/>
      </xdr:nvSpPr>
      <xdr:spPr>
        <a:xfrm>
          <a:off x="3746500" y="98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150034</xdr:rowOff>
    </xdr:from>
    <xdr:ext cx="599010" cy="259045"/>
    <xdr:sp macro="" textlink="">
      <xdr:nvSpPr>
        <xdr:cNvPr id="139" name="テキスト ボックス 138"/>
        <xdr:cNvSpPr txBox="1"/>
      </xdr:nvSpPr>
      <xdr:spPr>
        <a:xfrm>
          <a:off x="3497795" y="992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66777</xdr:rowOff>
    </xdr:from>
    <xdr:to>
      <xdr:col>15</xdr:col>
      <xdr:colOff>101600</xdr:colOff>
      <xdr:row>57</xdr:row>
      <xdr:rowOff>168377</xdr:rowOff>
    </xdr:to>
    <xdr:sp macro="" textlink="">
      <xdr:nvSpPr>
        <xdr:cNvPr id="140" name="楕円 139"/>
        <xdr:cNvSpPr/>
      </xdr:nvSpPr>
      <xdr:spPr>
        <a:xfrm>
          <a:off x="2857500" y="98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159504</xdr:rowOff>
    </xdr:from>
    <xdr:ext cx="599010" cy="259045"/>
    <xdr:sp macro="" textlink="">
      <xdr:nvSpPr>
        <xdr:cNvPr id="141" name="テキスト ボックス 140"/>
        <xdr:cNvSpPr txBox="1"/>
      </xdr:nvSpPr>
      <xdr:spPr>
        <a:xfrm>
          <a:off x="2608795" y="993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43852</xdr:rowOff>
    </xdr:from>
    <xdr:to>
      <xdr:col>10</xdr:col>
      <xdr:colOff>165100</xdr:colOff>
      <xdr:row>57</xdr:row>
      <xdr:rowOff>145452</xdr:rowOff>
    </xdr:to>
    <xdr:sp macro="" textlink="">
      <xdr:nvSpPr>
        <xdr:cNvPr id="142" name="楕円 141"/>
        <xdr:cNvSpPr/>
      </xdr:nvSpPr>
      <xdr:spPr>
        <a:xfrm>
          <a:off x="1968500" y="98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161979</xdr:rowOff>
    </xdr:from>
    <xdr:ext cx="599010" cy="259045"/>
    <xdr:sp macro="" textlink="">
      <xdr:nvSpPr>
        <xdr:cNvPr id="143" name="テキスト ボックス 142"/>
        <xdr:cNvSpPr txBox="1"/>
      </xdr:nvSpPr>
      <xdr:spPr>
        <a:xfrm>
          <a:off x="1719795" y="959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71349</xdr:rowOff>
    </xdr:from>
    <xdr:to>
      <xdr:col>6</xdr:col>
      <xdr:colOff>38100</xdr:colOff>
      <xdr:row>58</xdr:row>
      <xdr:rowOff>1499</xdr:rowOff>
    </xdr:to>
    <xdr:sp macro="" textlink="">
      <xdr:nvSpPr>
        <xdr:cNvPr id="144" name="楕円 143"/>
        <xdr:cNvSpPr/>
      </xdr:nvSpPr>
      <xdr:spPr>
        <a:xfrm>
          <a:off x="1079500" y="98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18026</xdr:rowOff>
    </xdr:from>
    <xdr:ext cx="599010" cy="259045"/>
    <xdr:sp macro="" textlink="">
      <xdr:nvSpPr>
        <xdr:cNvPr id="145" name="テキスト ボックス 144"/>
        <xdr:cNvSpPr txBox="1"/>
      </xdr:nvSpPr>
      <xdr:spPr>
        <a:xfrm>
          <a:off x="830795" y="961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149186</xdr:rowOff>
    </xdr:from>
    <xdr:to>
      <xdr:col>24</xdr:col>
      <xdr:colOff>63500</xdr:colOff>
      <xdr:row>78</xdr:row>
      <xdr:rowOff>159973</xdr:rowOff>
    </xdr:to>
    <xdr:cxnSp macro="">
      <xdr:nvCxnSpPr>
        <xdr:cNvPr id="174" name="直線コネクタ 173"/>
        <xdr:cNvCxnSpPr/>
      </xdr:nvCxnSpPr>
      <xdr:spPr>
        <a:xfrm flipV="1">
          <a:off x="3797300" y="13522286"/>
          <a:ext cx="8382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159973</xdr:rowOff>
    </xdr:from>
    <xdr:to>
      <xdr:col>19</xdr:col>
      <xdr:colOff>177800</xdr:colOff>
      <xdr:row>78</xdr:row>
      <xdr:rowOff>164914</xdr:rowOff>
    </xdr:to>
    <xdr:cxnSp macro="">
      <xdr:nvCxnSpPr>
        <xdr:cNvPr id="177" name="直線コネクタ 176"/>
        <xdr:cNvCxnSpPr/>
      </xdr:nvCxnSpPr>
      <xdr:spPr>
        <a:xfrm flipV="1">
          <a:off x="2908300" y="13533073"/>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51153</xdr:rowOff>
    </xdr:from>
    <xdr:ext cx="534377" cy="259045"/>
    <xdr:sp macro="" textlink="">
      <xdr:nvSpPr>
        <xdr:cNvPr id="179" name="テキスト ボックス 178"/>
        <xdr:cNvSpPr txBox="1"/>
      </xdr:nvSpPr>
      <xdr:spPr>
        <a:xfrm>
          <a:off x="3530111" y="132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164914</xdr:rowOff>
    </xdr:from>
    <xdr:to>
      <xdr:col>15</xdr:col>
      <xdr:colOff>50800</xdr:colOff>
      <xdr:row>79</xdr:row>
      <xdr:rowOff>11643</xdr:rowOff>
    </xdr:to>
    <xdr:cxnSp macro="">
      <xdr:nvCxnSpPr>
        <xdr:cNvPr id="180" name="直線コネクタ 179"/>
        <xdr:cNvCxnSpPr/>
      </xdr:nvCxnSpPr>
      <xdr:spPr>
        <a:xfrm flipV="1">
          <a:off x="2019300" y="13538014"/>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50866</xdr:rowOff>
    </xdr:from>
    <xdr:ext cx="534377" cy="259045"/>
    <xdr:sp macro="" textlink="">
      <xdr:nvSpPr>
        <xdr:cNvPr id="182" name="テキスト ボックス 181"/>
        <xdr:cNvSpPr txBox="1"/>
      </xdr:nvSpPr>
      <xdr:spPr>
        <a:xfrm>
          <a:off x="2641111" y="132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11643</xdr:rowOff>
    </xdr:from>
    <xdr:to>
      <xdr:col>10</xdr:col>
      <xdr:colOff>114300</xdr:colOff>
      <xdr:row>79</xdr:row>
      <xdr:rowOff>18969</xdr:rowOff>
    </xdr:to>
    <xdr:cxnSp macro="">
      <xdr:nvCxnSpPr>
        <xdr:cNvPr id="183" name="直線コネクタ 182"/>
        <xdr:cNvCxnSpPr/>
      </xdr:nvCxnSpPr>
      <xdr:spPr>
        <a:xfrm flipV="1">
          <a:off x="1130300" y="13556193"/>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52044</xdr:rowOff>
    </xdr:from>
    <xdr:ext cx="534377" cy="259045"/>
    <xdr:sp macro="" textlink="">
      <xdr:nvSpPr>
        <xdr:cNvPr id="185" name="テキスト ボックス 184"/>
        <xdr:cNvSpPr txBox="1"/>
      </xdr:nvSpPr>
      <xdr:spPr>
        <a:xfrm>
          <a:off x="1752111" y="132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55016</xdr:rowOff>
    </xdr:from>
    <xdr:ext cx="534377" cy="259045"/>
    <xdr:sp macro="" textlink="">
      <xdr:nvSpPr>
        <xdr:cNvPr id="187" name="テキスト ボックス 186"/>
        <xdr:cNvSpPr txBox="1"/>
      </xdr:nvSpPr>
      <xdr:spPr>
        <a:xfrm>
          <a:off x="863111" y="132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98386</xdr:rowOff>
    </xdr:from>
    <xdr:to>
      <xdr:col>24</xdr:col>
      <xdr:colOff>114300</xdr:colOff>
      <xdr:row>79</xdr:row>
      <xdr:rowOff>28536</xdr:rowOff>
    </xdr:to>
    <xdr:sp macro="" textlink="">
      <xdr:nvSpPr>
        <xdr:cNvPr id="193" name="楕円 192"/>
        <xdr:cNvSpPr/>
      </xdr:nvSpPr>
      <xdr:spPr>
        <a:xfrm>
          <a:off x="4584700" y="134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109173</xdr:rowOff>
    </xdr:from>
    <xdr:to>
      <xdr:col>20</xdr:col>
      <xdr:colOff>38100</xdr:colOff>
      <xdr:row>79</xdr:row>
      <xdr:rowOff>39323</xdr:rowOff>
    </xdr:to>
    <xdr:sp macro="" textlink="">
      <xdr:nvSpPr>
        <xdr:cNvPr id="195" name="楕円 194"/>
        <xdr:cNvSpPr/>
      </xdr:nvSpPr>
      <xdr:spPr>
        <a:xfrm>
          <a:off x="3746500" y="134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30450</xdr:rowOff>
    </xdr:from>
    <xdr:ext cx="534377" cy="259045"/>
    <xdr:sp macro="" textlink="">
      <xdr:nvSpPr>
        <xdr:cNvPr id="196" name="テキスト ボックス 195"/>
        <xdr:cNvSpPr txBox="1"/>
      </xdr:nvSpPr>
      <xdr:spPr>
        <a:xfrm>
          <a:off x="3530111" y="135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114114</xdr:rowOff>
    </xdr:from>
    <xdr:to>
      <xdr:col>15</xdr:col>
      <xdr:colOff>101600</xdr:colOff>
      <xdr:row>79</xdr:row>
      <xdr:rowOff>44264</xdr:rowOff>
    </xdr:to>
    <xdr:sp macro="" textlink="">
      <xdr:nvSpPr>
        <xdr:cNvPr id="197" name="楕円 196"/>
        <xdr:cNvSpPr/>
      </xdr:nvSpPr>
      <xdr:spPr>
        <a:xfrm>
          <a:off x="2857500" y="134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35391</xdr:rowOff>
    </xdr:from>
    <xdr:ext cx="534377" cy="259045"/>
    <xdr:sp macro="" textlink="">
      <xdr:nvSpPr>
        <xdr:cNvPr id="198" name="テキスト ボックス 197"/>
        <xdr:cNvSpPr txBox="1"/>
      </xdr:nvSpPr>
      <xdr:spPr>
        <a:xfrm>
          <a:off x="2641111" y="135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132293</xdr:rowOff>
    </xdr:from>
    <xdr:to>
      <xdr:col>10</xdr:col>
      <xdr:colOff>165100</xdr:colOff>
      <xdr:row>79</xdr:row>
      <xdr:rowOff>62443</xdr:rowOff>
    </xdr:to>
    <xdr:sp macro="" textlink="">
      <xdr:nvSpPr>
        <xdr:cNvPr id="199" name="楕円 198"/>
        <xdr:cNvSpPr/>
      </xdr:nvSpPr>
      <xdr:spPr>
        <a:xfrm>
          <a:off x="1968500" y="135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53570</xdr:rowOff>
    </xdr:from>
    <xdr:ext cx="469744" cy="259045"/>
    <xdr:sp macro="" textlink="">
      <xdr:nvSpPr>
        <xdr:cNvPr id="200" name="テキスト ボックス 199"/>
        <xdr:cNvSpPr txBox="1"/>
      </xdr:nvSpPr>
      <xdr:spPr>
        <a:xfrm>
          <a:off x="1784428" y="135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139619</xdr:rowOff>
    </xdr:from>
    <xdr:to>
      <xdr:col>6</xdr:col>
      <xdr:colOff>38100</xdr:colOff>
      <xdr:row>79</xdr:row>
      <xdr:rowOff>69769</xdr:rowOff>
    </xdr:to>
    <xdr:sp macro="" textlink="">
      <xdr:nvSpPr>
        <xdr:cNvPr id="201" name="楕円 200"/>
        <xdr:cNvSpPr/>
      </xdr:nvSpPr>
      <xdr:spPr>
        <a:xfrm>
          <a:off x="1079500" y="135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60896</xdr:rowOff>
    </xdr:from>
    <xdr:ext cx="469744" cy="259045"/>
    <xdr:sp macro="" textlink="">
      <xdr:nvSpPr>
        <xdr:cNvPr id="202" name="テキスト ボックス 201"/>
        <xdr:cNvSpPr txBox="1"/>
      </xdr:nvSpPr>
      <xdr:spPr>
        <a:xfrm>
          <a:off x="895428" y="1360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136173</xdr:rowOff>
    </xdr:from>
    <xdr:to>
      <xdr:col>24</xdr:col>
      <xdr:colOff>63500</xdr:colOff>
      <xdr:row>94</xdr:row>
      <xdr:rowOff>439</xdr:rowOff>
    </xdr:to>
    <xdr:cxnSp macro="">
      <xdr:nvCxnSpPr>
        <xdr:cNvPr id="233" name="直線コネクタ 232"/>
        <xdr:cNvCxnSpPr/>
      </xdr:nvCxnSpPr>
      <xdr:spPr>
        <a:xfrm flipV="1">
          <a:off x="3797300" y="16081023"/>
          <a:ext cx="838200" cy="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439</xdr:rowOff>
    </xdr:from>
    <xdr:to>
      <xdr:col>19</xdr:col>
      <xdr:colOff>177800</xdr:colOff>
      <xdr:row>94</xdr:row>
      <xdr:rowOff>63010</xdr:rowOff>
    </xdr:to>
    <xdr:cxnSp macro="">
      <xdr:nvCxnSpPr>
        <xdr:cNvPr id="236" name="直線コネクタ 235"/>
        <xdr:cNvCxnSpPr/>
      </xdr:nvCxnSpPr>
      <xdr:spPr>
        <a:xfrm flipV="1">
          <a:off x="2908300" y="16116739"/>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7324</xdr:rowOff>
    </xdr:from>
    <xdr:ext cx="534377" cy="259045"/>
    <xdr:sp macro="" textlink="">
      <xdr:nvSpPr>
        <xdr:cNvPr id="238" name="テキスト ボックス 237"/>
        <xdr:cNvSpPr txBox="1"/>
      </xdr:nvSpPr>
      <xdr:spPr>
        <a:xfrm>
          <a:off x="3530111" y="1629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63010</xdr:rowOff>
    </xdr:from>
    <xdr:to>
      <xdr:col>15</xdr:col>
      <xdr:colOff>50800</xdr:colOff>
      <xdr:row>94</xdr:row>
      <xdr:rowOff>99227</xdr:rowOff>
    </xdr:to>
    <xdr:cxnSp macro="">
      <xdr:nvCxnSpPr>
        <xdr:cNvPr id="239" name="直線コネクタ 238"/>
        <xdr:cNvCxnSpPr/>
      </xdr:nvCxnSpPr>
      <xdr:spPr>
        <a:xfrm flipV="1">
          <a:off x="2019300" y="16179310"/>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30664</xdr:rowOff>
    </xdr:from>
    <xdr:ext cx="534377" cy="259045"/>
    <xdr:sp macro="" textlink="">
      <xdr:nvSpPr>
        <xdr:cNvPr id="241" name="テキスト ボックス 240"/>
        <xdr:cNvSpPr txBox="1"/>
      </xdr:nvSpPr>
      <xdr:spPr>
        <a:xfrm>
          <a:off x="2641111" y="1631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31604</xdr:rowOff>
    </xdr:from>
    <xdr:to>
      <xdr:col>10</xdr:col>
      <xdr:colOff>114300</xdr:colOff>
      <xdr:row>94</xdr:row>
      <xdr:rowOff>99227</xdr:rowOff>
    </xdr:to>
    <xdr:cxnSp macro="">
      <xdr:nvCxnSpPr>
        <xdr:cNvPr id="242" name="直線コネクタ 241"/>
        <xdr:cNvCxnSpPr/>
      </xdr:nvCxnSpPr>
      <xdr:spPr>
        <a:xfrm>
          <a:off x="1130300" y="16147904"/>
          <a:ext cx="889000" cy="6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36281</xdr:rowOff>
    </xdr:from>
    <xdr:ext cx="534377" cy="259045"/>
    <xdr:sp macro="" textlink="">
      <xdr:nvSpPr>
        <xdr:cNvPr id="244" name="テキスト ボックス 243"/>
        <xdr:cNvSpPr txBox="1"/>
      </xdr:nvSpPr>
      <xdr:spPr>
        <a:xfrm>
          <a:off x="1752111" y="1632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37369</xdr:rowOff>
    </xdr:from>
    <xdr:ext cx="534377" cy="259045"/>
    <xdr:sp macro="" textlink="">
      <xdr:nvSpPr>
        <xdr:cNvPr id="246" name="テキスト ボックス 245"/>
        <xdr:cNvSpPr txBox="1"/>
      </xdr:nvSpPr>
      <xdr:spPr>
        <a:xfrm>
          <a:off x="863111" y="163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85373</xdr:rowOff>
    </xdr:from>
    <xdr:to>
      <xdr:col>24</xdr:col>
      <xdr:colOff>114300</xdr:colOff>
      <xdr:row>94</xdr:row>
      <xdr:rowOff>15523</xdr:rowOff>
    </xdr:to>
    <xdr:sp macro="" textlink="">
      <xdr:nvSpPr>
        <xdr:cNvPr id="252" name="楕円 251"/>
        <xdr:cNvSpPr/>
      </xdr:nvSpPr>
      <xdr:spPr>
        <a:xfrm>
          <a:off x="4584700" y="160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108250</xdr:rowOff>
    </xdr:from>
    <xdr:ext cx="534377" cy="259045"/>
    <xdr:sp macro="" textlink="">
      <xdr:nvSpPr>
        <xdr:cNvPr id="253" name="扶助費該当値テキスト"/>
        <xdr:cNvSpPr txBox="1"/>
      </xdr:nvSpPr>
      <xdr:spPr>
        <a:xfrm>
          <a:off x="4686300" y="1588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121089</xdr:rowOff>
    </xdr:from>
    <xdr:to>
      <xdr:col>20</xdr:col>
      <xdr:colOff>38100</xdr:colOff>
      <xdr:row>94</xdr:row>
      <xdr:rowOff>51239</xdr:rowOff>
    </xdr:to>
    <xdr:sp macro="" textlink="">
      <xdr:nvSpPr>
        <xdr:cNvPr id="254" name="楕円 253"/>
        <xdr:cNvSpPr/>
      </xdr:nvSpPr>
      <xdr:spPr>
        <a:xfrm>
          <a:off x="3746500" y="160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67766</xdr:rowOff>
    </xdr:from>
    <xdr:ext cx="534377" cy="259045"/>
    <xdr:sp macro="" textlink="">
      <xdr:nvSpPr>
        <xdr:cNvPr id="255" name="テキスト ボックス 254"/>
        <xdr:cNvSpPr txBox="1"/>
      </xdr:nvSpPr>
      <xdr:spPr>
        <a:xfrm>
          <a:off x="3530111" y="158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12210</xdr:rowOff>
    </xdr:from>
    <xdr:to>
      <xdr:col>15</xdr:col>
      <xdr:colOff>101600</xdr:colOff>
      <xdr:row>94</xdr:row>
      <xdr:rowOff>113810</xdr:rowOff>
    </xdr:to>
    <xdr:sp macro="" textlink="">
      <xdr:nvSpPr>
        <xdr:cNvPr id="256" name="楕円 255"/>
        <xdr:cNvSpPr/>
      </xdr:nvSpPr>
      <xdr:spPr>
        <a:xfrm>
          <a:off x="2857500" y="161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130337</xdr:rowOff>
    </xdr:from>
    <xdr:ext cx="534377" cy="259045"/>
    <xdr:sp macro="" textlink="">
      <xdr:nvSpPr>
        <xdr:cNvPr id="257" name="テキスト ボックス 256"/>
        <xdr:cNvSpPr txBox="1"/>
      </xdr:nvSpPr>
      <xdr:spPr>
        <a:xfrm>
          <a:off x="2641111" y="159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48427</xdr:rowOff>
    </xdr:from>
    <xdr:to>
      <xdr:col>10</xdr:col>
      <xdr:colOff>165100</xdr:colOff>
      <xdr:row>94</xdr:row>
      <xdr:rowOff>150027</xdr:rowOff>
    </xdr:to>
    <xdr:sp macro="" textlink="">
      <xdr:nvSpPr>
        <xdr:cNvPr id="258" name="楕円 257"/>
        <xdr:cNvSpPr/>
      </xdr:nvSpPr>
      <xdr:spPr>
        <a:xfrm>
          <a:off x="1968500" y="161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166554</xdr:rowOff>
    </xdr:from>
    <xdr:ext cx="534377" cy="259045"/>
    <xdr:sp macro="" textlink="">
      <xdr:nvSpPr>
        <xdr:cNvPr id="259" name="テキスト ボックス 258"/>
        <xdr:cNvSpPr txBox="1"/>
      </xdr:nvSpPr>
      <xdr:spPr>
        <a:xfrm>
          <a:off x="1752111" y="1593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152254</xdr:rowOff>
    </xdr:from>
    <xdr:to>
      <xdr:col>6</xdr:col>
      <xdr:colOff>38100</xdr:colOff>
      <xdr:row>94</xdr:row>
      <xdr:rowOff>82404</xdr:rowOff>
    </xdr:to>
    <xdr:sp macro="" textlink="">
      <xdr:nvSpPr>
        <xdr:cNvPr id="260" name="楕円 259"/>
        <xdr:cNvSpPr/>
      </xdr:nvSpPr>
      <xdr:spPr>
        <a:xfrm>
          <a:off x="1079500" y="160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98931</xdr:rowOff>
    </xdr:from>
    <xdr:ext cx="534377" cy="259045"/>
    <xdr:sp macro="" textlink="">
      <xdr:nvSpPr>
        <xdr:cNvPr id="261" name="テキスト ボックス 260"/>
        <xdr:cNvSpPr txBox="1"/>
      </xdr:nvSpPr>
      <xdr:spPr>
        <a:xfrm>
          <a:off x="863111" y="158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66672</xdr:rowOff>
    </xdr:from>
    <xdr:to>
      <xdr:col>55</xdr:col>
      <xdr:colOff>0</xdr:colOff>
      <xdr:row>37</xdr:row>
      <xdr:rowOff>155868</xdr:rowOff>
    </xdr:to>
    <xdr:cxnSp macro="">
      <xdr:nvCxnSpPr>
        <xdr:cNvPr id="290" name="直線コネクタ 289"/>
        <xdr:cNvCxnSpPr/>
      </xdr:nvCxnSpPr>
      <xdr:spPr>
        <a:xfrm flipV="1">
          <a:off x="9639300" y="6238872"/>
          <a:ext cx="838200" cy="2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155868</xdr:rowOff>
    </xdr:from>
    <xdr:to>
      <xdr:col>50</xdr:col>
      <xdr:colOff>114300</xdr:colOff>
      <xdr:row>37</xdr:row>
      <xdr:rowOff>168366</xdr:rowOff>
    </xdr:to>
    <xdr:cxnSp macro="">
      <xdr:nvCxnSpPr>
        <xdr:cNvPr id="293" name="直線コネクタ 292"/>
        <xdr:cNvCxnSpPr/>
      </xdr:nvCxnSpPr>
      <xdr:spPr>
        <a:xfrm flipV="1">
          <a:off x="8750300" y="6499518"/>
          <a:ext cx="8890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169047</xdr:rowOff>
    </xdr:from>
    <xdr:ext cx="599010" cy="259045"/>
    <xdr:sp macro="" textlink="">
      <xdr:nvSpPr>
        <xdr:cNvPr id="295" name="テキスト ボックス 294"/>
        <xdr:cNvSpPr txBox="1"/>
      </xdr:nvSpPr>
      <xdr:spPr>
        <a:xfrm>
          <a:off x="9339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168136</xdr:rowOff>
    </xdr:from>
    <xdr:to>
      <xdr:col>45</xdr:col>
      <xdr:colOff>177800</xdr:colOff>
      <xdr:row>37</xdr:row>
      <xdr:rowOff>168366</xdr:rowOff>
    </xdr:to>
    <xdr:cxnSp macro="">
      <xdr:nvCxnSpPr>
        <xdr:cNvPr id="296" name="直線コネクタ 295"/>
        <xdr:cNvCxnSpPr/>
      </xdr:nvCxnSpPr>
      <xdr:spPr>
        <a:xfrm>
          <a:off x="7861300" y="6511786"/>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3661</xdr:rowOff>
    </xdr:from>
    <xdr:ext cx="599010" cy="259045"/>
    <xdr:sp macro="" textlink="">
      <xdr:nvSpPr>
        <xdr:cNvPr id="298" name="テキスト ボックス 297"/>
        <xdr:cNvSpPr txBox="1"/>
      </xdr:nvSpPr>
      <xdr:spPr>
        <a:xfrm>
          <a:off x="8450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168136</xdr:rowOff>
    </xdr:from>
    <xdr:to>
      <xdr:col>41</xdr:col>
      <xdr:colOff>50800</xdr:colOff>
      <xdr:row>38</xdr:row>
      <xdr:rowOff>15492</xdr:rowOff>
    </xdr:to>
    <xdr:cxnSp macro="">
      <xdr:nvCxnSpPr>
        <xdr:cNvPr id="299" name="直線コネクタ 298"/>
        <xdr:cNvCxnSpPr/>
      </xdr:nvCxnSpPr>
      <xdr:spPr>
        <a:xfrm flipV="1">
          <a:off x="6972300" y="6511786"/>
          <a:ext cx="889000" cy="1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5084</xdr:rowOff>
    </xdr:from>
    <xdr:ext cx="599010" cy="259045"/>
    <xdr:sp macro="" textlink="">
      <xdr:nvSpPr>
        <xdr:cNvPr id="301" name="テキスト ボックス 300"/>
        <xdr:cNvSpPr txBox="1"/>
      </xdr:nvSpPr>
      <xdr:spPr>
        <a:xfrm>
          <a:off x="7561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14753</xdr:rowOff>
    </xdr:from>
    <xdr:ext cx="599010" cy="259045"/>
    <xdr:sp macro="" textlink="">
      <xdr:nvSpPr>
        <xdr:cNvPr id="303" name="テキスト ボックス 302"/>
        <xdr:cNvSpPr txBox="1"/>
      </xdr:nvSpPr>
      <xdr:spPr>
        <a:xfrm>
          <a:off x="6672795" y="618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15872</xdr:rowOff>
    </xdr:from>
    <xdr:to>
      <xdr:col>55</xdr:col>
      <xdr:colOff>50800</xdr:colOff>
      <xdr:row>36</xdr:row>
      <xdr:rowOff>117472</xdr:rowOff>
    </xdr:to>
    <xdr:sp macro="" textlink="">
      <xdr:nvSpPr>
        <xdr:cNvPr id="309" name="楕円 308"/>
        <xdr:cNvSpPr/>
      </xdr:nvSpPr>
      <xdr:spPr>
        <a:xfrm>
          <a:off x="10426700" y="61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165749</xdr:rowOff>
    </xdr:from>
    <xdr:ext cx="599010" cy="259045"/>
    <xdr:sp macro="" textlink="">
      <xdr:nvSpPr>
        <xdr:cNvPr id="310" name="補助費等該当値テキスト"/>
        <xdr:cNvSpPr txBox="1"/>
      </xdr:nvSpPr>
      <xdr:spPr>
        <a:xfrm>
          <a:off x="10528300" y="616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105068</xdr:rowOff>
    </xdr:from>
    <xdr:to>
      <xdr:col>50</xdr:col>
      <xdr:colOff>165100</xdr:colOff>
      <xdr:row>38</xdr:row>
      <xdr:rowOff>35218</xdr:rowOff>
    </xdr:to>
    <xdr:sp macro="" textlink="">
      <xdr:nvSpPr>
        <xdr:cNvPr id="311" name="楕円 310"/>
        <xdr:cNvSpPr/>
      </xdr:nvSpPr>
      <xdr:spPr>
        <a:xfrm>
          <a:off x="9588500" y="64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26345</xdr:rowOff>
    </xdr:from>
    <xdr:ext cx="599010" cy="259045"/>
    <xdr:sp macro="" textlink="">
      <xdr:nvSpPr>
        <xdr:cNvPr id="312" name="テキスト ボックス 311"/>
        <xdr:cNvSpPr txBox="1"/>
      </xdr:nvSpPr>
      <xdr:spPr>
        <a:xfrm>
          <a:off x="9339795" y="654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117566</xdr:rowOff>
    </xdr:from>
    <xdr:to>
      <xdr:col>46</xdr:col>
      <xdr:colOff>38100</xdr:colOff>
      <xdr:row>38</xdr:row>
      <xdr:rowOff>47716</xdr:rowOff>
    </xdr:to>
    <xdr:sp macro="" textlink="">
      <xdr:nvSpPr>
        <xdr:cNvPr id="313" name="楕円 312"/>
        <xdr:cNvSpPr/>
      </xdr:nvSpPr>
      <xdr:spPr>
        <a:xfrm>
          <a:off x="8699500" y="6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38843</xdr:rowOff>
    </xdr:from>
    <xdr:ext cx="599010" cy="259045"/>
    <xdr:sp macro="" textlink="">
      <xdr:nvSpPr>
        <xdr:cNvPr id="314" name="テキスト ボックス 313"/>
        <xdr:cNvSpPr txBox="1"/>
      </xdr:nvSpPr>
      <xdr:spPr>
        <a:xfrm>
          <a:off x="8450795" y="65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117336</xdr:rowOff>
    </xdr:from>
    <xdr:to>
      <xdr:col>41</xdr:col>
      <xdr:colOff>101600</xdr:colOff>
      <xdr:row>38</xdr:row>
      <xdr:rowOff>47485</xdr:rowOff>
    </xdr:to>
    <xdr:sp macro="" textlink="">
      <xdr:nvSpPr>
        <xdr:cNvPr id="315" name="楕円 314"/>
        <xdr:cNvSpPr/>
      </xdr:nvSpPr>
      <xdr:spPr>
        <a:xfrm>
          <a:off x="7810500" y="6460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38613</xdr:rowOff>
    </xdr:from>
    <xdr:ext cx="599010" cy="259045"/>
    <xdr:sp macro="" textlink="">
      <xdr:nvSpPr>
        <xdr:cNvPr id="316" name="テキスト ボックス 315"/>
        <xdr:cNvSpPr txBox="1"/>
      </xdr:nvSpPr>
      <xdr:spPr>
        <a:xfrm>
          <a:off x="7561795" y="655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136142</xdr:rowOff>
    </xdr:from>
    <xdr:to>
      <xdr:col>36</xdr:col>
      <xdr:colOff>165100</xdr:colOff>
      <xdr:row>38</xdr:row>
      <xdr:rowOff>66292</xdr:rowOff>
    </xdr:to>
    <xdr:sp macro="" textlink="">
      <xdr:nvSpPr>
        <xdr:cNvPr id="317" name="楕円 316"/>
        <xdr:cNvSpPr/>
      </xdr:nvSpPr>
      <xdr:spPr>
        <a:xfrm>
          <a:off x="6921500" y="64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57419</xdr:rowOff>
    </xdr:from>
    <xdr:ext cx="599010" cy="259045"/>
    <xdr:sp macro="" textlink="">
      <xdr:nvSpPr>
        <xdr:cNvPr id="318" name="テキスト ボックス 317"/>
        <xdr:cNvSpPr txBox="1"/>
      </xdr:nvSpPr>
      <xdr:spPr>
        <a:xfrm>
          <a:off x="6672795" y="65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169197</xdr:rowOff>
    </xdr:from>
    <xdr:to>
      <xdr:col>55</xdr:col>
      <xdr:colOff>0</xdr:colOff>
      <xdr:row>59</xdr:row>
      <xdr:rowOff>16769</xdr:rowOff>
    </xdr:to>
    <xdr:cxnSp macro="">
      <xdr:nvCxnSpPr>
        <xdr:cNvPr id="347" name="直線コネクタ 346"/>
        <xdr:cNvCxnSpPr/>
      </xdr:nvCxnSpPr>
      <xdr:spPr>
        <a:xfrm>
          <a:off x="9639300" y="10113297"/>
          <a:ext cx="8382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154603</xdr:rowOff>
    </xdr:from>
    <xdr:to>
      <xdr:col>50</xdr:col>
      <xdr:colOff>114300</xdr:colOff>
      <xdr:row>58</xdr:row>
      <xdr:rowOff>169197</xdr:rowOff>
    </xdr:to>
    <xdr:cxnSp macro="">
      <xdr:nvCxnSpPr>
        <xdr:cNvPr id="350" name="直線コネクタ 349"/>
        <xdr:cNvCxnSpPr/>
      </xdr:nvCxnSpPr>
      <xdr:spPr>
        <a:xfrm>
          <a:off x="8750300" y="10098703"/>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39283</xdr:rowOff>
    </xdr:from>
    <xdr:ext cx="599010" cy="259045"/>
    <xdr:sp macro="" textlink="">
      <xdr:nvSpPr>
        <xdr:cNvPr id="352" name="テキスト ボックス 351"/>
        <xdr:cNvSpPr txBox="1"/>
      </xdr:nvSpPr>
      <xdr:spPr>
        <a:xfrm>
          <a:off x="9339795" y="98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154603</xdr:rowOff>
    </xdr:from>
    <xdr:to>
      <xdr:col>45</xdr:col>
      <xdr:colOff>177800</xdr:colOff>
      <xdr:row>59</xdr:row>
      <xdr:rowOff>8766</xdr:rowOff>
    </xdr:to>
    <xdr:cxnSp macro="">
      <xdr:nvCxnSpPr>
        <xdr:cNvPr id="353" name="直線コネクタ 352"/>
        <xdr:cNvCxnSpPr/>
      </xdr:nvCxnSpPr>
      <xdr:spPr>
        <a:xfrm flipV="1">
          <a:off x="7861300" y="10098703"/>
          <a:ext cx="889000" cy="2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47961</xdr:rowOff>
    </xdr:from>
    <xdr:ext cx="599010" cy="259045"/>
    <xdr:sp macro="" textlink="">
      <xdr:nvSpPr>
        <xdr:cNvPr id="355" name="テキスト ボックス 354"/>
        <xdr:cNvSpPr txBox="1"/>
      </xdr:nvSpPr>
      <xdr:spPr>
        <a:xfrm>
          <a:off x="8450795" y="982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3026</xdr:rowOff>
    </xdr:from>
    <xdr:to>
      <xdr:col>41</xdr:col>
      <xdr:colOff>50800</xdr:colOff>
      <xdr:row>59</xdr:row>
      <xdr:rowOff>8766</xdr:rowOff>
    </xdr:to>
    <xdr:cxnSp macro="">
      <xdr:nvCxnSpPr>
        <xdr:cNvPr id="356" name="直線コネクタ 355"/>
        <xdr:cNvCxnSpPr/>
      </xdr:nvCxnSpPr>
      <xdr:spPr>
        <a:xfrm>
          <a:off x="6972300" y="10118576"/>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34483</xdr:rowOff>
    </xdr:from>
    <xdr:ext cx="599010" cy="259045"/>
    <xdr:sp macro="" textlink="">
      <xdr:nvSpPr>
        <xdr:cNvPr id="358" name="テキスト ボックス 357"/>
        <xdr:cNvSpPr txBox="1"/>
      </xdr:nvSpPr>
      <xdr:spPr>
        <a:xfrm>
          <a:off x="7561795" y="980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47438</xdr:rowOff>
    </xdr:from>
    <xdr:ext cx="599010" cy="259045"/>
    <xdr:sp macro="" textlink="">
      <xdr:nvSpPr>
        <xdr:cNvPr id="360" name="テキスト ボックス 359"/>
        <xdr:cNvSpPr txBox="1"/>
      </xdr:nvSpPr>
      <xdr:spPr>
        <a:xfrm>
          <a:off x="6672795" y="982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137419</xdr:rowOff>
    </xdr:from>
    <xdr:to>
      <xdr:col>55</xdr:col>
      <xdr:colOff>50800</xdr:colOff>
      <xdr:row>59</xdr:row>
      <xdr:rowOff>67569</xdr:rowOff>
    </xdr:to>
    <xdr:sp macro="" textlink="">
      <xdr:nvSpPr>
        <xdr:cNvPr id="366" name="楕円 365"/>
        <xdr:cNvSpPr/>
      </xdr:nvSpPr>
      <xdr:spPr>
        <a:xfrm>
          <a:off x="10426700" y="100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52346</xdr:rowOff>
    </xdr:from>
    <xdr:ext cx="534377" cy="259045"/>
    <xdr:sp macro="" textlink="">
      <xdr:nvSpPr>
        <xdr:cNvPr id="367" name="普通建設事業費該当値テキスト"/>
        <xdr:cNvSpPr txBox="1"/>
      </xdr:nvSpPr>
      <xdr:spPr>
        <a:xfrm>
          <a:off x="10528300" y="99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118397</xdr:rowOff>
    </xdr:from>
    <xdr:to>
      <xdr:col>50</xdr:col>
      <xdr:colOff>165100</xdr:colOff>
      <xdr:row>59</xdr:row>
      <xdr:rowOff>48547</xdr:rowOff>
    </xdr:to>
    <xdr:sp macro="" textlink="">
      <xdr:nvSpPr>
        <xdr:cNvPr id="368" name="楕円 367"/>
        <xdr:cNvSpPr/>
      </xdr:nvSpPr>
      <xdr:spPr>
        <a:xfrm>
          <a:off x="9588500" y="100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39674</xdr:rowOff>
    </xdr:from>
    <xdr:ext cx="599010" cy="259045"/>
    <xdr:sp macro="" textlink="">
      <xdr:nvSpPr>
        <xdr:cNvPr id="369" name="テキスト ボックス 368"/>
        <xdr:cNvSpPr txBox="1"/>
      </xdr:nvSpPr>
      <xdr:spPr>
        <a:xfrm>
          <a:off x="9339795" y="1015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103803</xdr:rowOff>
    </xdr:from>
    <xdr:to>
      <xdr:col>46</xdr:col>
      <xdr:colOff>38100</xdr:colOff>
      <xdr:row>59</xdr:row>
      <xdr:rowOff>33953</xdr:rowOff>
    </xdr:to>
    <xdr:sp macro="" textlink="">
      <xdr:nvSpPr>
        <xdr:cNvPr id="370" name="楕円 369"/>
        <xdr:cNvSpPr/>
      </xdr:nvSpPr>
      <xdr:spPr>
        <a:xfrm>
          <a:off x="8699500" y="100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25080</xdr:rowOff>
    </xdr:from>
    <xdr:ext cx="599010" cy="259045"/>
    <xdr:sp macro="" textlink="">
      <xdr:nvSpPr>
        <xdr:cNvPr id="371" name="テキスト ボックス 370"/>
        <xdr:cNvSpPr txBox="1"/>
      </xdr:nvSpPr>
      <xdr:spPr>
        <a:xfrm>
          <a:off x="8450795" y="1014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129416</xdr:rowOff>
    </xdr:from>
    <xdr:to>
      <xdr:col>41</xdr:col>
      <xdr:colOff>101600</xdr:colOff>
      <xdr:row>59</xdr:row>
      <xdr:rowOff>59566</xdr:rowOff>
    </xdr:to>
    <xdr:sp macro="" textlink="">
      <xdr:nvSpPr>
        <xdr:cNvPr id="372" name="楕円 371"/>
        <xdr:cNvSpPr/>
      </xdr:nvSpPr>
      <xdr:spPr>
        <a:xfrm>
          <a:off x="7810500" y="1007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50693</xdr:rowOff>
    </xdr:from>
    <xdr:ext cx="534377" cy="259045"/>
    <xdr:sp macro="" textlink="">
      <xdr:nvSpPr>
        <xdr:cNvPr id="373" name="テキスト ボックス 372"/>
        <xdr:cNvSpPr txBox="1"/>
      </xdr:nvSpPr>
      <xdr:spPr>
        <a:xfrm>
          <a:off x="7594111" y="1016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123676</xdr:rowOff>
    </xdr:from>
    <xdr:to>
      <xdr:col>36</xdr:col>
      <xdr:colOff>165100</xdr:colOff>
      <xdr:row>59</xdr:row>
      <xdr:rowOff>53826</xdr:rowOff>
    </xdr:to>
    <xdr:sp macro="" textlink="">
      <xdr:nvSpPr>
        <xdr:cNvPr id="374" name="楕円 373"/>
        <xdr:cNvSpPr/>
      </xdr:nvSpPr>
      <xdr:spPr>
        <a:xfrm>
          <a:off x="6921500" y="100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44953</xdr:rowOff>
    </xdr:from>
    <xdr:ext cx="599010" cy="259045"/>
    <xdr:sp macro="" textlink="">
      <xdr:nvSpPr>
        <xdr:cNvPr id="375" name="テキスト ボックス 374"/>
        <xdr:cNvSpPr txBox="1"/>
      </xdr:nvSpPr>
      <xdr:spPr>
        <a:xfrm>
          <a:off x="6672795" y="1016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3899</xdr:rowOff>
    </xdr:from>
    <xdr:to>
      <xdr:col>55</xdr:col>
      <xdr:colOff>0</xdr:colOff>
      <xdr:row>79</xdr:row>
      <xdr:rowOff>43373</xdr:rowOff>
    </xdr:to>
    <xdr:cxnSp macro="">
      <xdr:nvCxnSpPr>
        <xdr:cNvPr id="404" name="直線コネクタ 403"/>
        <xdr:cNvCxnSpPr/>
      </xdr:nvCxnSpPr>
      <xdr:spPr>
        <a:xfrm>
          <a:off x="9639300" y="13548449"/>
          <a:ext cx="838200" cy="3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3899</xdr:rowOff>
    </xdr:from>
    <xdr:to>
      <xdr:col>50</xdr:col>
      <xdr:colOff>114300</xdr:colOff>
      <xdr:row>79</xdr:row>
      <xdr:rowOff>19600</xdr:rowOff>
    </xdr:to>
    <xdr:cxnSp macro="">
      <xdr:nvCxnSpPr>
        <xdr:cNvPr id="407" name="直線コネクタ 406"/>
        <xdr:cNvCxnSpPr/>
      </xdr:nvCxnSpPr>
      <xdr:spPr>
        <a:xfrm flipV="1">
          <a:off x="8750300" y="13548449"/>
          <a:ext cx="889000" cy="1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53207</xdr:rowOff>
    </xdr:from>
    <xdr:ext cx="534377" cy="259045"/>
    <xdr:sp macro="" textlink="">
      <xdr:nvSpPr>
        <xdr:cNvPr id="409" name="テキスト ボックス 408"/>
        <xdr:cNvSpPr txBox="1"/>
      </xdr:nvSpPr>
      <xdr:spPr>
        <a:xfrm>
          <a:off x="9372111" y="135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19600</xdr:rowOff>
    </xdr:from>
    <xdr:to>
      <xdr:col>45</xdr:col>
      <xdr:colOff>177800</xdr:colOff>
      <xdr:row>79</xdr:row>
      <xdr:rowOff>23133</xdr:rowOff>
    </xdr:to>
    <xdr:cxnSp macro="">
      <xdr:nvCxnSpPr>
        <xdr:cNvPr id="410" name="直線コネクタ 409"/>
        <xdr:cNvCxnSpPr/>
      </xdr:nvCxnSpPr>
      <xdr:spPr>
        <a:xfrm flipV="1">
          <a:off x="7861300" y="13564150"/>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81619</xdr:rowOff>
    </xdr:from>
    <xdr:ext cx="534377" cy="259045"/>
    <xdr:sp macro="" textlink="">
      <xdr:nvSpPr>
        <xdr:cNvPr id="412" name="テキスト ボックス 411"/>
        <xdr:cNvSpPr txBox="1"/>
      </xdr:nvSpPr>
      <xdr:spPr>
        <a:xfrm>
          <a:off x="8483111" y="1328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16473</xdr:rowOff>
    </xdr:from>
    <xdr:to>
      <xdr:col>41</xdr:col>
      <xdr:colOff>50800</xdr:colOff>
      <xdr:row>79</xdr:row>
      <xdr:rowOff>23133</xdr:rowOff>
    </xdr:to>
    <xdr:cxnSp macro="">
      <xdr:nvCxnSpPr>
        <xdr:cNvPr id="413" name="直線コネクタ 412"/>
        <xdr:cNvCxnSpPr/>
      </xdr:nvCxnSpPr>
      <xdr:spPr>
        <a:xfrm>
          <a:off x="6972300" y="13561023"/>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59490</xdr:rowOff>
    </xdr:from>
    <xdr:ext cx="534377" cy="259045"/>
    <xdr:sp macro="" textlink="">
      <xdr:nvSpPr>
        <xdr:cNvPr id="415" name="テキスト ボックス 414"/>
        <xdr:cNvSpPr txBox="1"/>
      </xdr:nvSpPr>
      <xdr:spPr>
        <a:xfrm>
          <a:off x="7594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69966</xdr:rowOff>
    </xdr:from>
    <xdr:ext cx="534377" cy="259045"/>
    <xdr:sp macro="" textlink="">
      <xdr:nvSpPr>
        <xdr:cNvPr id="417" name="テキスト ボックス 416"/>
        <xdr:cNvSpPr txBox="1"/>
      </xdr:nvSpPr>
      <xdr:spPr>
        <a:xfrm>
          <a:off x="6705111" y="132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164023</xdr:rowOff>
    </xdr:from>
    <xdr:to>
      <xdr:col>55</xdr:col>
      <xdr:colOff>50800</xdr:colOff>
      <xdr:row>79</xdr:row>
      <xdr:rowOff>94173</xdr:rowOff>
    </xdr:to>
    <xdr:sp macro="" textlink="">
      <xdr:nvSpPr>
        <xdr:cNvPr id="423" name="楕円 422"/>
        <xdr:cNvSpPr/>
      </xdr:nvSpPr>
      <xdr:spPr>
        <a:xfrm>
          <a:off x="10426700" y="135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469744" cy="259045"/>
    <xdr:sp macro="" textlink="">
      <xdr:nvSpPr>
        <xdr:cNvPr id="424" name="普通建設事業費 （ うち新規整備　）該当値テキスト"/>
        <xdr:cNvSpPr txBox="1"/>
      </xdr:nvSpPr>
      <xdr:spPr>
        <a:xfrm>
          <a:off x="10528300" y="134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124549</xdr:rowOff>
    </xdr:from>
    <xdr:to>
      <xdr:col>50</xdr:col>
      <xdr:colOff>165100</xdr:colOff>
      <xdr:row>79</xdr:row>
      <xdr:rowOff>54699</xdr:rowOff>
    </xdr:to>
    <xdr:sp macro="" textlink="">
      <xdr:nvSpPr>
        <xdr:cNvPr id="425" name="楕円 424"/>
        <xdr:cNvSpPr/>
      </xdr:nvSpPr>
      <xdr:spPr>
        <a:xfrm>
          <a:off x="9588500" y="134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71226</xdr:rowOff>
    </xdr:from>
    <xdr:ext cx="534377" cy="259045"/>
    <xdr:sp macro="" textlink="">
      <xdr:nvSpPr>
        <xdr:cNvPr id="426" name="テキスト ボックス 425"/>
        <xdr:cNvSpPr txBox="1"/>
      </xdr:nvSpPr>
      <xdr:spPr>
        <a:xfrm>
          <a:off x="9372111" y="132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140250</xdr:rowOff>
    </xdr:from>
    <xdr:to>
      <xdr:col>46</xdr:col>
      <xdr:colOff>38100</xdr:colOff>
      <xdr:row>79</xdr:row>
      <xdr:rowOff>70400</xdr:rowOff>
    </xdr:to>
    <xdr:sp macro="" textlink="">
      <xdr:nvSpPr>
        <xdr:cNvPr id="427" name="楕円 426"/>
        <xdr:cNvSpPr/>
      </xdr:nvSpPr>
      <xdr:spPr>
        <a:xfrm>
          <a:off x="8699500" y="135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61527</xdr:rowOff>
    </xdr:from>
    <xdr:ext cx="534377" cy="259045"/>
    <xdr:sp macro="" textlink="">
      <xdr:nvSpPr>
        <xdr:cNvPr id="428" name="テキスト ボックス 427"/>
        <xdr:cNvSpPr txBox="1"/>
      </xdr:nvSpPr>
      <xdr:spPr>
        <a:xfrm>
          <a:off x="8483111" y="136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143783</xdr:rowOff>
    </xdr:from>
    <xdr:to>
      <xdr:col>41</xdr:col>
      <xdr:colOff>101600</xdr:colOff>
      <xdr:row>79</xdr:row>
      <xdr:rowOff>73933</xdr:rowOff>
    </xdr:to>
    <xdr:sp macro="" textlink="">
      <xdr:nvSpPr>
        <xdr:cNvPr id="429" name="楕円 428"/>
        <xdr:cNvSpPr/>
      </xdr:nvSpPr>
      <xdr:spPr>
        <a:xfrm>
          <a:off x="7810500" y="135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65060</xdr:rowOff>
    </xdr:from>
    <xdr:ext cx="534377" cy="259045"/>
    <xdr:sp macro="" textlink="">
      <xdr:nvSpPr>
        <xdr:cNvPr id="430" name="テキスト ボックス 429"/>
        <xdr:cNvSpPr txBox="1"/>
      </xdr:nvSpPr>
      <xdr:spPr>
        <a:xfrm>
          <a:off x="7594111" y="136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137123</xdr:rowOff>
    </xdr:from>
    <xdr:to>
      <xdr:col>36</xdr:col>
      <xdr:colOff>165100</xdr:colOff>
      <xdr:row>79</xdr:row>
      <xdr:rowOff>67273</xdr:rowOff>
    </xdr:to>
    <xdr:sp macro="" textlink="">
      <xdr:nvSpPr>
        <xdr:cNvPr id="431" name="楕円 430"/>
        <xdr:cNvSpPr/>
      </xdr:nvSpPr>
      <xdr:spPr>
        <a:xfrm>
          <a:off x="6921500" y="135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58400</xdr:rowOff>
    </xdr:from>
    <xdr:ext cx="534377" cy="259045"/>
    <xdr:sp macro="" textlink="">
      <xdr:nvSpPr>
        <xdr:cNvPr id="432" name="テキスト ボックス 431"/>
        <xdr:cNvSpPr txBox="1"/>
      </xdr:nvSpPr>
      <xdr:spPr>
        <a:xfrm>
          <a:off x="6705111" y="136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111892</xdr:rowOff>
    </xdr:from>
    <xdr:to>
      <xdr:col>55</xdr:col>
      <xdr:colOff>0</xdr:colOff>
      <xdr:row>98</xdr:row>
      <xdr:rowOff>112596</xdr:rowOff>
    </xdr:to>
    <xdr:cxnSp macro="">
      <xdr:nvCxnSpPr>
        <xdr:cNvPr id="459" name="直線コネクタ 458"/>
        <xdr:cNvCxnSpPr/>
      </xdr:nvCxnSpPr>
      <xdr:spPr>
        <a:xfrm>
          <a:off x="9639300" y="16913992"/>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100034</xdr:rowOff>
    </xdr:from>
    <xdr:to>
      <xdr:col>50</xdr:col>
      <xdr:colOff>114300</xdr:colOff>
      <xdr:row>98</xdr:row>
      <xdr:rowOff>111892</xdr:rowOff>
    </xdr:to>
    <xdr:cxnSp macro="">
      <xdr:nvCxnSpPr>
        <xdr:cNvPr id="462" name="直線コネクタ 461"/>
        <xdr:cNvCxnSpPr/>
      </xdr:nvCxnSpPr>
      <xdr:spPr>
        <a:xfrm>
          <a:off x="8750300" y="16902134"/>
          <a:ext cx="889000" cy="1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155486</xdr:rowOff>
    </xdr:from>
    <xdr:ext cx="599010" cy="259045"/>
    <xdr:sp macro="" textlink="">
      <xdr:nvSpPr>
        <xdr:cNvPr id="464" name="テキスト ボックス 463"/>
        <xdr:cNvSpPr txBox="1"/>
      </xdr:nvSpPr>
      <xdr:spPr>
        <a:xfrm>
          <a:off x="9339795" y="1661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100034</xdr:rowOff>
    </xdr:from>
    <xdr:to>
      <xdr:col>45</xdr:col>
      <xdr:colOff>177800</xdr:colOff>
      <xdr:row>98</xdr:row>
      <xdr:rowOff>113427</xdr:rowOff>
    </xdr:to>
    <xdr:cxnSp macro="">
      <xdr:nvCxnSpPr>
        <xdr:cNvPr id="465" name="直線コネクタ 464"/>
        <xdr:cNvCxnSpPr/>
      </xdr:nvCxnSpPr>
      <xdr:spPr>
        <a:xfrm flipV="1">
          <a:off x="7861300" y="16902134"/>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161901</xdr:rowOff>
    </xdr:from>
    <xdr:ext cx="534377" cy="259045"/>
    <xdr:sp macro="" textlink="">
      <xdr:nvSpPr>
        <xdr:cNvPr id="467" name="テキスト ボックス 466"/>
        <xdr:cNvSpPr txBox="1"/>
      </xdr:nvSpPr>
      <xdr:spPr>
        <a:xfrm>
          <a:off x="8483111" y="166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109621</xdr:rowOff>
    </xdr:from>
    <xdr:to>
      <xdr:col>41</xdr:col>
      <xdr:colOff>50800</xdr:colOff>
      <xdr:row>98</xdr:row>
      <xdr:rowOff>113427</xdr:rowOff>
    </xdr:to>
    <xdr:cxnSp macro="">
      <xdr:nvCxnSpPr>
        <xdr:cNvPr id="468" name="直線コネクタ 467"/>
        <xdr:cNvCxnSpPr/>
      </xdr:nvCxnSpPr>
      <xdr:spPr>
        <a:xfrm>
          <a:off x="6972300" y="16911721"/>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162041</xdr:rowOff>
    </xdr:from>
    <xdr:ext cx="534377" cy="259045"/>
    <xdr:sp macro="" textlink="">
      <xdr:nvSpPr>
        <xdr:cNvPr id="470" name="テキスト ボックス 469"/>
        <xdr:cNvSpPr txBox="1"/>
      </xdr:nvSpPr>
      <xdr:spPr>
        <a:xfrm>
          <a:off x="7594111" y="166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168919</xdr:rowOff>
    </xdr:from>
    <xdr:ext cx="534377" cy="259045"/>
    <xdr:sp macro="" textlink="">
      <xdr:nvSpPr>
        <xdr:cNvPr id="472" name="テキスト ボックス 471"/>
        <xdr:cNvSpPr txBox="1"/>
      </xdr:nvSpPr>
      <xdr:spPr>
        <a:xfrm>
          <a:off x="6705111" y="166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61796</xdr:rowOff>
    </xdr:from>
    <xdr:to>
      <xdr:col>55</xdr:col>
      <xdr:colOff>50800</xdr:colOff>
      <xdr:row>98</xdr:row>
      <xdr:rowOff>163396</xdr:rowOff>
    </xdr:to>
    <xdr:sp macro="" textlink="">
      <xdr:nvSpPr>
        <xdr:cNvPr id="478" name="楕円 477"/>
        <xdr:cNvSpPr/>
      </xdr:nvSpPr>
      <xdr:spPr>
        <a:xfrm>
          <a:off x="10426700" y="1686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9" name="普通建設事業費 （ うち更新整備　）該当値テキスト"/>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61092</xdr:rowOff>
    </xdr:from>
    <xdr:to>
      <xdr:col>50</xdr:col>
      <xdr:colOff>165100</xdr:colOff>
      <xdr:row>98</xdr:row>
      <xdr:rowOff>162692</xdr:rowOff>
    </xdr:to>
    <xdr:sp macro="" textlink="">
      <xdr:nvSpPr>
        <xdr:cNvPr id="480" name="楕円 479"/>
        <xdr:cNvSpPr/>
      </xdr:nvSpPr>
      <xdr:spPr>
        <a:xfrm>
          <a:off x="9588500" y="168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153819</xdr:rowOff>
    </xdr:from>
    <xdr:ext cx="534377" cy="259045"/>
    <xdr:sp macro="" textlink="">
      <xdr:nvSpPr>
        <xdr:cNvPr id="481" name="テキスト ボックス 480"/>
        <xdr:cNvSpPr txBox="1"/>
      </xdr:nvSpPr>
      <xdr:spPr>
        <a:xfrm>
          <a:off x="9372111" y="169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49234</xdr:rowOff>
    </xdr:from>
    <xdr:to>
      <xdr:col>46</xdr:col>
      <xdr:colOff>38100</xdr:colOff>
      <xdr:row>98</xdr:row>
      <xdr:rowOff>150834</xdr:rowOff>
    </xdr:to>
    <xdr:sp macro="" textlink="">
      <xdr:nvSpPr>
        <xdr:cNvPr id="482" name="楕円 481"/>
        <xdr:cNvSpPr/>
      </xdr:nvSpPr>
      <xdr:spPr>
        <a:xfrm>
          <a:off x="8699500" y="168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141961</xdr:rowOff>
    </xdr:from>
    <xdr:ext cx="534377" cy="259045"/>
    <xdr:sp macro="" textlink="">
      <xdr:nvSpPr>
        <xdr:cNvPr id="483" name="テキスト ボックス 482"/>
        <xdr:cNvSpPr txBox="1"/>
      </xdr:nvSpPr>
      <xdr:spPr>
        <a:xfrm>
          <a:off x="8483111" y="1694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62627</xdr:rowOff>
    </xdr:from>
    <xdr:to>
      <xdr:col>41</xdr:col>
      <xdr:colOff>101600</xdr:colOff>
      <xdr:row>98</xdr:row>
      <xdr:rowOff>164227</xdr:rowOff>
    </xdr:to>
    <xdr:sp macro="" textlink="">
      <xdr:nvSpPr>
        <xdr:cNvPr id="484" name="楕円 483"/>
        <xdr:cNvSpPr/>
      </xdr:nvSpPr>
      <xdr:spPr>
        <a:xfrm>
          <a:off x="7810500" y="168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155354</xdr:rowOff>
    </xdr:from>
    <xdr:ext cx="534377" cy="259045"/>
    <xdr:sp macro="" textlink="">
      <xdr:nvSpPr>
        <xdr:cNvPr id="485" name="テキスト ボックス 484"/>
        <xdr:cNvSpPr txBox="1"/>
      </xdr:nvSpPr>
      <xdr:spPr>
        <a:xfrm>
          <a:off x="7594111" y="169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58821</xdr:rowOff>
    </xdr:from>
    <xdr:to>
      <xdr:col>36</xdr:col>
      <xdr:colOff>165100</xdr:colOff>
      <xdr:row>98</xdr:row>
      <xdr:rowOff>160421</xdr:rowOff>
    </xdr:to>
    <xdr:sp macro="" textlink="">
      <xdr:nvSpPr>
        <xdr:cNvPr id="486" name="楕円 485"/>
        <xdr:cNvSpPr/>
      </xdr:nvSpPr>
      <xdr:spPr>
        <a:xfrm>
          <a:off x="6921500" y="168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151548</xdr:rowOff>
    </xdr:from>
    <xdr:ext cx="534377" cy="259045"/>
    <xdr:sp macro="" textlink="">
      <xdr:nvSpPr>
        <xdr:cNvPr id="487" name="テキスト ボックス 486"/>
        <xdr:cNvSpPr txBox="1"/>
      </xdr:nvSpPr>
      <xdr:spPr>
        <a:xfrm>
          <a:off x="6705111"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31980</xdr:rowOff>
    </xdr:from>
    <xdr:to>
      <xdr:col>85</xdr:col>
      <xdr:colOff>127000</xdr:colOff>
      <xdr:row>39</xdr:row>
      <xdr:rowOff>42776</xdr:rowOff>
    </xdr:to>
    <xdr:cxnSp macro="">
      <xdr:nvCxnSpPr>
        <xdr:cNvPr id="516" name="直線コネクタ 515"/>
        <xdr:cNvCxnSpPr/>
      </xdr:nvCxnSpPr>
      <xdr:spPr>
        <a:xfrm flipV="1">
          <a:off x="15481300" y="6718530"/>
          <a:ext cx="8382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37710</xdr:rowOff>
    </xdr:from>
    <xdr:to>
      <xdr:col>81</xdr:col>
      <xdr:colOff>50800</xdr:colOff>
      <xdr:row>39</xdr:row>
      <xdr:rowOff>42776</xdr:rowOff>
    </xdr:to>
    <xdr:cxnSp macro="">
      <xdr:nvCxnSpPr>
        <xdr:cNvPr id="519" name="直線コネクタ 518"/>
        <xdr:cNvCxnSpPr/>
      </xdr:nvCxnSpPr>
      <xdr:spPr>
        <a:xfrm>
          <a:off x="14592300" y="6724260"/>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80360</xdr:rowOff>
    </xdr:from>
    <xdr:ext cx="534377" cy="259045"/>
    <xdr:sp macro="" textlink="">
      <xdr:nvSpPr>
        <xdr:cNvPr id="521" name="テキスト ボックス 520"/>
        <xdr:cNvSpPr txBox="1"/>
      </xdr:nvSpPr>
      <xdr:spPr>
        <a:xfrm>
          <a:off x="15214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28269</xdr:rowOff>
    </xdr:from>
    <xdr:to>
      <xdr:col>76</xdr:col>
      <xdr:colOff>114300</xdr:colOff>
      <xdr:row>39</xdr:row>
      <xdr:rowOff>37710</xdr:rowOff>
    </xdr:to>
    <xdr:cxnSp macro="">
      <xdr:nvCxnSpPr>
        <xdr:cNvPr id="522" name="直線コネクタ 521"/>
        <xdr:cNvCxnSpPr/>
      </xdr:nvCxnSpPr>
      <xdr:spPr>
        <a:xfrm>
          <a:off x="13703300" y="6714819"/>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81491</xdr:rowOff>
    </xdr:from>
    <xdr:ext cx="534377" cy="259045"/>
    <xdr:sp macro="" textlink="">
      <xdr:nvSpPr>
        <xdr:cNvPr id="524" name="テキスト ボックス 523"/>
        <xdr:cNvSpPr txBox="1"/>
      </xdr:nvSpPr>
      <xdr:spPr>
        <a:xfrm>
          <a:off x="14325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28269</xdr:rowOff>
    </xdr:from>
    <xdr:to>
      <xdr:col>71</xdr:col>
      <xdr:colOff>177800</xdr:colOff>
      <xdr:row>39</xdr:row>
      <xdr:rowOff>36390</xdr:rowOff>
    </xdr:to>
    <xdr:cxnSp macro="">
      <xdr:nvCxnSpPr>
        <xdr:cNvPr id="525" name="直線コネクタ 524"/>
        <xdr:cNvCxnSpPr/>
      </xdr:nvCxnSpPr>
      <xdr:spPr>
        <a:xfrm flipV="1">
          <a:off x="12814300" y="6714819"/>
          <a:ext cx="889000" cy="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81737</xdr:rowOff>
    </xdr:from>
    <xdr:ext cx="534377" cy="259045"/>
    <xdr:sp macro="" textlink="">
      <xdr:nvSpPr>
        <xdr:cNvPr id="527" name="テキスト ボックス 526"/>
        <xdr:cNvSpPr txBox="1"/>
      </xdr:nvSpPr>
      <xdr:spPr>
        <a:xfrm>
          <a:off x="13436111" y="64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87707</xdr:rowOff>
    </xdr:from>
    <xdr:ext cx="534377" cy="259045"/>
    <xdr:sp macro="" textlink="">
      <xdr:nvSpPr>
        <xdr:cNvPr id="529" name="テキスト ボックス 528"/>
        <xdr:cNvSpPr txBox="1"/>
      </xdr:nvSpPr>
      <xdr:spPr>
        <a:xfrm>
          <a:off x="12547111" y="64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152630</xdr:rowOff>
    </xdr:from>
    <xdr:to>
      <xdr:col>85</xdr:col>
      <xdr:colOff>177800</xdr:colOff>
      <xdr:row>39</xdr:row>
      <xdr:rowOff>82780</xdr:rowOff>
    </xdr:to>
    <xdr:sp macro="" textlink="">
      <xdr:nvSpPr>
        <xdr:cNvPr id="535" name="楕円 534"/>
        <xdr:cNvSpPr/>
      </xdr:nvSpPr>
      <xdr:spPr>
        <a:xfrm>
          <a:off x="16268700" y="6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469744" cy="259045"/>
    <xdr:sp macro="" textlink="">
      <xdr:nvSpPr>
        <xdr:cNvPr id="536" name="災害復旧事業費該当値テキスト"/>
        <xdr:cNvSpPr txBox="1"/>
      </xdr:nvSpPr>
      <xdr:spPr>
        <a:xfrm>
          <a:off x="16370300" y="66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163426</xdr:rowOff>
    </xdr:from>
    <xdr:to>
      <xdr:col>81</xdr:col>
      <xdr:colOff>101600</xdr:colOff>
      <xdr:row>39</xdr:row>
      <xdr:rowOff>93576</xdr:rowOff>
    </xdr:to>
    <xdr:sp macro="" textlink="">
      <xdr:nvSpPr>
        <xdr:cNvPr id="537" name="楕円 536"/>
        <xdr:cNvSpPr/>
      </xdr:nvSpPr>
      <xdr:spPr>
        <a:xfrm>
          <a:off x="15430500" y="66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84703</xdr:rowOff>
    </xdr:from>
    <xdr:ext cx="378565" cy="259045"/>
    <xdr:sp macro="" textlink="">
      <xdr:nvSpPr>
        <xdr:cNvPr id="538" name="テキスト ボックス 537"/>
        <xdr:cNvSpPr txBox="1"/>
      </xdr:nvSpPr>
      <xdr:spPr>
        <a:xfrm>
          <a:off x="15292017" y="677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158360</xdr:rowOff>
    </xdr:from>
    <xdr:to>
      <xdr:col>76</xdr:col>
      <xdr:colOff>165100</xdr:colOff>
      <xdr:row>39</xdr:row>
      <xdr:rowOff>88510</xdr:rowOff>
    </xdr:to>
    <xdr:sp macro="" textlink="">
      <xdr:nvSpPr>
        <xdr:cNvPr id="539" name="楕円 538"/>
        <xdr:cNvSpPr/>
      </xdr:nvSpPr>
      <xdr:spPr>
        <a:xfrm>
          <a:off x="14541500" y="66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79637</xdr:rowOff>
    </xdr:from>
    <xdr:ext cx="469744" cy="259045"/>
    <xdr:sp macro="" textlink="">
      <xdr:nvSpPr>
        <xdr:cNvPr id="540" name="テキスト ボックス 539"/>
        <xdr:cNvSpPr txBox="1"/>
      </xdr:nvSpPr>
      <xdr:spPr>
        <a:xfrm>
          <a:off x="14357428" y="676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148919</xdr:rowOff>
    </xdr:from>
    <xdr:to>
      <xdr:col>72</xdr:col>
      <xdr:colOff>38100</xdr:colOff>
      <xdr:row>39</xdr:row>
      <xdr:rowOff>79069</xdr:rowOff>
    </xdr:to>
    <xdr:sp macro="" textlink="">
      <xdr:nvSpPr>
        <xdr:cNvPr id="541" name="楕円 540"/>
        <xdr:cNvSpPr/>
      </xdr:nvSpPr>
      <xdr:spPr>
        <a:xfrm>
          <a:off x="13652500" y="6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70196</xdr:rowOff>
    </xdr:from>
    <xdr:ext cx="469744" cy="259045"/>
    <xdr:sp macro="" textlink="">
      <xdr:nvSpPr>
        <xdr:cNvPr id="542" name="テキスト ボックス 541"/>
        <xdr:cNvSpPr txBox="1"/>
      </xdr:nvSpPr>
      <xdr:spPr>
        <a:xfrm>
          <a:off x="13468428" y="67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157040</xdr:rowOff>
    </xdr:from>
    <xdr:to>
      <xdr:col>67</xdr:col>
      <xdr:colOff>101600</xdr:colOff>
      <xdr:row>39</xdr:row>
      <xdr:rowOff>87190</xdr:rowOff>
    </xdr:to>
    <xdr:sp macro="" textlink="">
      <xdr:nvSpPr>
        <xdr:cNvPr id="543" name="楕円 542"/>
        <xdr:cNvSpPr/>
      </xdr:nvSpPr>
      <xdr:spPr>
        <a:xfrm>
          <a:off x="12763500" y="66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78317</xdr:rowOff>
    </xdr:from>
    <xdr:ext cx="469744" cy="259045"/>
    <xdr:sp macro="" textlink="">
      <xdr:nvSpPr>
        <xdr:cNvPr id="544" name="テキスト ボックス 543"/>
        <xdr:cNvSpPr txBox="1"/>
      </xdr:nvSpPr>
      <xdr:spPr>
        <a:xfrm>
          <a:off x="12579428" y="67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84156</xdr:rowOff>
    </xdr:from>
    <xdr:to>
      <xdr:col>85</xdr:col>
      <xdr:colOff>127000</xdr:colOff>
      <xdr:row>78</xdr:row>
      <xdr:rowOff>84982</xdr:rowOff>
    </xdr:to>
    <xdr:cxnSp macro="">
      <xdr:nvCxnSpPr>
        <xdr:cNvPr id="628" name="直線コネクタ 627"/>
        <xdr:cNvCxnSpPr/>
      </xdr:nvCxnSpPr>
      <xdr:spPr>
        <a:xfrm>
          <a:off x="15481300" y="13457256"/>
          <a:ext cx="8382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84156</xdr:rowOff>
    </xdr:from>
    <xdr:to>
      <xdr:col>81</xdr:col>
      <xdr:colOff>50800</xdr:colOff>
      <xdr:row>78</xdr:row>
      <xdr:rowOff>89164</xdr:rowOff>
    </xdr:to>
    <xdr:cxnSp macro="">
      <xdr:nvCxnSpPr>
        <xdr:cNvPr id="631" name="直線コネクタ 630"/>
        <xdr:cNvCxnSpPr/>
      </xdr:nvCxnSpPr>
      <xdr:spPr>
        <a:xfrm flipV="1">
          <a:off x="14592300" y="13457256"/>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130263</xdr:rowOff>
    </xdr:from>
    <xdr:ext cx="599010" cy="259045"/>
    <xdr:sp macro="" textlink="">
      <xdr:nvSpPr>
        <xdr:cNvPr id="633" name="テキスト ボックス 632"/>
        <xdr:cNvSpPr txBox="1"/>
      </xdr:nvSpPr>
      <xdr:spPr>
        <a:xfrm>
          <a:off x="15181795" y="1350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87126</xdr:rowOff>
    </xdr:from>
    <xdr:to>
      <xdr:col>76</xdr:col>
      <xdr:colOff>114300</xdr:colOff>
      <xdr:row>78</xdr:row>
      <xdr:rowOff>89164</xdr:rowOff>
    </xdr:to>
    <xdr:cxnSp macro="">
      <xdr:nvCxnSpPr>
        <xdr:cNvPr id="634" name="直線コネクタ 633"/>
        <xdr:cNvCxnSpPr/>
      </xdr:nvCxnSpPr>
      <xdr:spPr>
        <a:xfrm>
          <a:off x="13703300" y="13460226"/>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153164</xdr:rowOff>
    </xdr:from>
    <xdr:ext cx="599010" cy="259045"/>
    <xdr:sp macro="" textlink="">
      <xdr:nvSpPr>
        <xdr:cNvPr id="636" name="テキスト ボックス 635"/>
        <xdr:cNvSpPr txBox="1"/>
      </xdr:nvSpPr>
      <xdr:spPr>
        <a:xfrm>
          <a:off x="14292795" y="1318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87126</xdr:rowOff>
    </xdr:from>
    <xdr:to>
      <xdr:col>71</xdr:col>
      <xdr:colOff>177800</xdr:colOff>
      <xdr:row>78</xdr:row>
      <xdr:rowOff>87187</xdr:rowOff>
    </xdr:to>
    <xdr:cxnSp macro="">
      <xdr:nvCxnSpPr>
        <xdr:cNvPr id="637" name="直線コネクタ 636"/>
        <xdr:cNvCxnSpPr/>
      </xdr:nvCxnSpPr>
      <xdr:spPr>
        <a:xfrm flipV="1">
          <a:off x="12814300" y="13460226"/>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134363</xdr:rowOff>
    </xdr:from>
    <xdr:ext cx="599010" cy="259045"/>
    <xdr:sp macro="" textlink="">
      <xdr:nvSpPr>
        <xdr:cNvPr id="639" name="テキスト ボックス 638"/>
        <xdr:cNvSpPr txBox="1"/>
      </xdr:nvSpPr>
      <xdr:spPr>
        <a:xfrm>
          <a:off x="13403795" y="135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141577</xdr:rowOff>
    </xdr:from>
    <xdr:ext cx="599010" cy="259045"/>
    <xdr:sp macro="" textlink="">
      <xdr:nvSpPr>
        <xdr:cNvPr id="641" name="テキスト ボックス 640"/>
        <xdr:cNvSpPr txBox="1"/>
      </xdr:nvSpPr>
      <xdr:spPr>
        <a:xfrm>
          <a:off x="12514795" y="135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34182</xdr:rowOff>
    </xdr:from>
    <xdr:to>
      <xdr:col>85</xdr:col>
      <xdr:colOff>177800</xdr:colOff>
      <xdr:row>78</xdr:row>
      <xdr:rowOff>135782</xdr:rowOff>
    </xdr:to>
    <xdr:sp macro="" textlink="">
      <xdr:nvSpPr>
        <xdr:cNvPr id="647" name="楕円 646"/>
        <xdr:cNvSpPr/>
      </xdr:nvSpPr>
      <xdr:spPr>
        <a:xfrm>
          <a:off x="16268700" y="134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12609</xdr:rowOff>
    </xdr:from>
    <xdr:ext cx="599010" cy="259045"/>
    <xdr:sp macro="" textlink="">
      <xdr:nvSpPr>
        <xdr:cNvPr id="648" name="公債費該当値テキスト"/>
        <xdr:cNvSpPr txBox="1"/>
      </xdr:nvSpPr>
      <xdr:spPr>
        <a:xfrm>
          <a:off x="16370300" y="1338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33356</xdr:rowOff>
    </xdr:from>
    <xdr:to>
      <xdr:col>81</xdr:col>
      <xdr:colOff>101600</xdr:colOff>
      <xdr:row>78</xdr:row>
      <xdr:rowOff>134956</xdr:rowOff>
    </xdr:to>
    <xdr:sp macro="" textlink="">
      <xdr:nvSpPr>
        <xdr:cNvPr id="649" name="楕円 648"/>
        <xdr:cNvSpPr/>
      </xdr:nvSpPr>
      <xdr:spPr>
        <a:xfrm>
          <a:off x="15430500" y="134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151483</xdr:rowOff>
    </xdr:from>
    <xdr:ext cx="599010" cy="259045"/>
    <xdr:sp macro="" textlink="">
      <xdr:nvSpPr>
        <xdr:cNvPr id="650" name="テキスト ボックス 649"/>
        <xdr:cNvSpPr txBox="1"/>
      </xdr:nvSpPr>
      <xdr:spPr>
        <a:xfrm>
          <a:off x="15181795" y="1318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38364</xdr:rowOff>
    </xdr:from>
    <xdr:to>
      <xdr:col>76</xdr:col>
      <xdr:colOff>165100</xdr:colOff>
      <xdr:row>78</xdr:row>
      <xdr:rowOff>139964</xdr:rowOff>
    </xdr:to>
    <xdr:sp macro="" textlink="">
      <xdr:nvSpPr>
        <xdr:cNvPr id="651" name="楕円 650"/>
        <xdr:cNvSpPr/>
      </xdr:nvSpPr>
      <xdr:spPr>
        <a:xfrm>
          <a:off x="14541500" y="134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131091</xdr:rowOff>
    </xdr:from>
    <xdr:ext cx="599010" cy="259045"/>
    <xdr:sp macro="" textlink="">
      <xdr:nvSpPr>
        <xdr:cNvPr id="652" name="テキスト ボックス 651"/>
        <xdr:cNvSpPr txBox="1"/>
      </xdr:nvSpPr>
      <xdr:spPr>
        <a:xfrm>
          <a:off x="14292795" y="1350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36326</xdr:rowOff>
    </xdr:from>
    <xdr:to>
      <xdr:col>72</xdr:col>
      <xdr:colOff>38100</xdr:colOff>
      <xdr:row>78</xdr:row>
      <xdr:rowOff>137926</xdr:rowOff>
    </xdr:to>
    <xdr:sp macro="" textlink="">
      <xdr:nvSpPr>
        <xdr:cNvPr id="653" name="楕円 652"/>
        <xdr:cNvSpPr/>
      </xdr:nvSpPr>
      <xdr:spPr>
        <a:xfrm>
          <a:off x="13652500" y="134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154453</xdr:rowOff>
    </xdr:from>
    <xdr:ext cx="599010" cy="259045"/>
    <xdr:sp macro="" textlink="">
      <xdr:nvSpPr>
        <xdr:cNvPr id="654" name="テキスト ボックス 653"/>
        <xdr:cNvSpPr txBox="1"/>
      </xdr:nvSpPr>
      <xdr:spPr>
        <a:xfrm>
          <a:off x="13403795" y="1318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36387</xdr:rowOff>
    </xdr:from>
    <xdr:to>
      <xdr:col>67</xdr:col>
      <xdr:colOff>101600</xdr:colOff>
      <xdr:row>78</xdr:row>
      <xdr:rowOff>137987</xdr:rowOff>
    </xdr:to>
    <xdr:sp macro="" textlink="">
      <xdr:nvSpPr>
        <xdr:cNvPr id="655" name="楕円 654"/>
        <xdr:cNvSpPr/>
      </xdr:nvSpPr>
      <xdr:spPr>
        <a:xfrm>
          <a:off x="12763500" y="134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154514</xdr:rowOff>
    </xdr:from>
    <xdr:ext cx="599010" cy="259045"/>
    <xdr:sp macro="" textlink="">
      <xdr:nvSpPr>
        <xdr:cNvPr id="656" name="テキスト ボックス 655"/>
        <xdr:cNvSpPr txBox="1"/>
      </xdr:nvSpPr>
      <xdr:spPr>
        <a:xfrm>
          <a:off x="12514795" y="1318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36722</xdr:rowOff>
    </xdr:from>
    <xdr:to>
      <xdr:col>85</xdr:col>
      <xdr:colOff>127000</xdr:colOff>
      <xdr:row>99</xdr:row>
      <xdr:rowOff>39098</xdr:rowOff>
    </xdr:to>
    <xdr:cxnSp macro="">
      <xdr:nvCxnSpPr>
        <xdr:cNvPr id="685" name="直線コネクタ 684"/>
        <xdr:cNvCxnSpPr/>
      </xdr:nvCxnSpPr>
      <xdr:spPr>
        <a:xfrm flipV="1">
          <a:off x="15481300" y="17010272"/>
          <a:ext cx="8382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39098</xdr:rowOff>
    </xdr:from>
    <xdr:to>
      <xdr:col>81</xdr:col>
      <xdr:colOff>50800</xdr:colOff>
      <xdr:row>99</xdr:row>
      <xdr:rowOff>40929</xdr:rowOff>
    </xdr:to>
    <xdr:cxnSp macro="">
      <xdr:nvCxnSpPr>
        <xdr:cNvPr id="688" name="直線コネクタ 687"/>
        <xdr:cNvCxnSpPr/>
      </xdr:nvCxnSpPr>
      <xdr:spPr>
        <a:xfrm flipV="1">
          <a:off x="14592300" y="17012648"/>
          <a:ext cx="889000" cy="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71840</xdr:rowOff>
    </xdr:from>
    <xdr:ext cx="534377" cy="259045"/>
    <xdr:sp macro="" textlink="">
      <xdr:nvSpPr>
        <xdr:cNvPr id="690" name="テキスト ボックス 689"/>
        <xdr:cNvSpPr txBox="1"/>
      </xdr:nvSpPr>
      <xdr:spPr>
        <a:xfrm>
          <a:off x="15214111" y="16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40929</xdr:rowOff>
    </xdr:from>
    <xdr:to>
      <xdr:col>76</xdr:col>
      <xdr:colOff>114300</xdr:colOff>
      <xdr:row>99</xdr:row>
      <xdr:rowOff>41114</xdr:rowOff>
    </xdr:to>
    <xdr:cxnSp macro="">
      <xdr:nvCxnSpPr>
        <xdr:cNvPr id="691" name="直線コネクタ 690"/>
        <xdr:cNvCxnSpPr/>
      </xdr:nvCxnSpPr>
      <xdr:spPr>
        <a:xfrm flipV="1">
          <a:off x="13703300" y="17014479"/>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76002</xdr:rowOff>
    </xdr:from>
    <xdr:ext cx="534377" cy="259045"/>
    <xdr:sp macro="" textlink="">
      <xdr:nvSpPr>
        <xdr:cNvPr id="693" name="テキスト ボックス 692"/>
        <xdr:cNvSpPr txBox="1"/>
      </xdr:nvSpPr>
      <xdr:spPr>
        <a:xfrm>
          <a:off x="14325111" y="167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41114</xdr:rowOff>
    </xdr:from>
    <xdr:to>
      <xdr:col>71</xdr:col>
      <xdr:colOff>177800</xdr:colOff>
      <xdr:row>99</xdr:row>
      <xdr:rowOff>42245</xdr:rowOff>
    </xdr:to>
    <xdr:cxnSp macro="">
      <xdr:nvCxnSpPr>
        <xdr:cNvPr id="694" name="直線コネクタ 693"/>
        <xdr:cNvCxnSpPr/>
      </xdr:nvCxnSpPr>
      <xdr:spPr>
        <a:xfrm flipV="1">
          <a:off x="12814300" y="17014664"/>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74506</xdr:rowOff>
    </xdr:from>
    <xdr:ext cx="534377" cy="259045"/>
    <xdr:sp macro="" textlink="">
      <xdr:nvSpPr>
        <xdr:cNvPr id="696" name="テキスト ボックス 695"/>
        <xdr:cNvSpPr txBox="1"/>
      </xdr:nvSpPr>
      <xdr:spPr>
        <a:xfrm>
          <a:off x="13436111" y="167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73248</xdr:rowOff>
    </xdr:from>
    <xdr:ext cx="534377" cy="259045"/>
    <xdr:sp macro="" textlink="">
      <xdr:nvSpPr>
        <xdr:cNvPr id="698" name="テキスト ボックス 697"/>
        <xdr:cNvSpPr txBox="1"/>
      </xdr:nvSpPr>
      <xdr:spPr>
        <a:xfrm>
          <a:off x="12547111" y="167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157372</xdr:rowOff>
    </xdr:from>
    <xdr:to>
      <xdr:col>85</xdr:col>
      <xdr:colOff>177800</xdr:colOff>
      <xdr:row>99</xdr:row>
      <xdr:rowOff>87522</xdr:rowOff>
    </xdr:to>
    <xdr:sp macro="" textlink="">
      <xdr:nvSpPr>
        <xdr:cNvPr id="704" name="楕円 703"/>
        <xdr:cNvSpPr/>
      </xdr:nvSpPr>
      <xdr:spPr>
        <a:xfrm>
          <a:off x="16268700" y="169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159748</xdr:rowOff>
    </xdr:from>
    <xdr:to>
      <xdr:col>81</xdr:col>
      <xdr:colOff>101600</xdr:colOff>
      <xdr:row>99</xdr:row>
      <xdr:rowOff>89898</xdr:rowOff>
    </xdr:to>
    <xdr:sp macro="" textlink="">
      <xdr:nvSpPr>
        <xdr:cNvPr id="706" name="楕円 705"/>
        <xdr:cNvSpPr/>
      </xdr:nvSpPr>
      <xdr:spPr>
        <a:xfrm>
          <a:off x="15430500" y="169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81025</xdr:rowOff>
    </xdr:from>
    <xdr:ext cx="469744" cy="259045"/>
    <xdr:sp macro="" textlink="">
      <xdr:nvSpPr>
        <xdr:cNvPr id="707" name="テキスト ボックス 706"/>
        <xdr:cNvSpPr txBox="1"/>
      </xdr:nvSpPr>
      <xdr:spPr>
        <a:xfrm>
          <a:off x="15246428" y="170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161579</xdr:rowOff>
    </xdr:from>
    <xdr:to>
      <xdr:col>76</xdr:col>
      <xdr:colOff>165100</xdr:colOff>
      <xdr:row>99</xdr:row>
      <xdr:rowOff>91729</xdr:rowOff>
    </xdr:to>
    <xdr:sp macro="" textlink="">
      <xdr:nvSpPr>
        <xdr:cNvPr id="708" name="楕円 707"/>
        <xdr:cNvSpPr/>
      </xdr:nvSpPr>
      <xdr:spPr>
        <a:xfrm>
          <a:off x="14541500" y="169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82856</xdr:rowOff>
    </xdr:from>
    <xdr:ext cx="469744" cy="259045"/>
    <xdr:sp macro="" textlink="">
      <xdr:nvSpPr>
        <xdr:cNvPr id="709" name="テキスト ボックス 708"/>
        <xdr:cNvSpPr txBox="1"/>
      </xdr:nvSpPr>
      <xdr:spPr>
        <a:xfrm>
          <a:off x="14357428" y="1705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161764</xdr:rowOff>
    </xdr:from>
    <xdr:to>
      <xdr:col>72</xdr:col>
      <xdr:colOff>38100</xdr:colOff>
      <xdr:row>99</xdr:row>
      <xdr:rowOff>91914</xdr:rowOff>
    </xdr:to>
    <xdr:sp macro="" textlink="">
      <xdr:nvSpPr>
        <xdr:cNvPr id="710" name="楕円 709"/>
        <xdr:cNvSpPr/>
      </xdr:nvSpPr>
      <xdr:spPr>
        <a:xfrm>
          <a:off x="13652500" y="1696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83041</xdr:rowOff>
    </xdr:from>
    <xdr:ext cx="469744" cy="259045"/>
    <xdr:sp macro="" textlink="">
      <xdr:nvSpPr>
        <xdr:cNvPr id="711" name="テキスト ボックス 710"/>
        <xdr:cNvSpPr txBox="1"/>
      </xdr:nvSpPr>
      <xdr:spPr>
        <a:xfrm>
          <a:off x="13468428" y="1705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162895</xdr:rowOff>
    </xdr:from>
    <xdr:to>
      <xdr:col>67</xdr:col>
      <xdr:colOff>101600</xdr:colOff>
      <xdr:row>99</xdr:row>
      <xdr:rowOff>93045</xdr:rowOff>
    </xdr:to>
    <xdr:sp macro="" textlink="">
      <xdr:nvSpPr>
        <xdr:cNvPr id="712" name="楕円 711"/>
        <xdr:cNvSpPr/>
      </xdr:nvSpPr>
      <xdr:spPr>
        <a:xfrm>
          <a:off x="12763500" y="169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84172</xdr:rowOff>
    </xdr:from>
    <xdr:ext cx="469744" cy="259045"/>
    <xdr:sp macro="" textlink="">
      <xdr:nvSpPr>
        <xdr:cNvPr id="713" name="テキスト ボックス 712"/>
        <xdr:cNvSpPr txBox="1"/>
      </xdr:nvSpPr>
      <xdr:spPr>
        <a:xfrm>
          <a:off x="12579428" y="1705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112999</xdr:rowOff>
    </xdr:from>
    <xdr:to>
      <xdr:col>116</xdr:col>
      <xdr:colOff>63500</xdr:colOff>
      <xdr:row>38</xdr:row>
      <xdr:rowOff>115377</xdr:rowOff>
    </xdr:to>
    <xdr:cxnSp macro="">
      <xdr:nvCxnSpPr>
        <xdr:cNvPr id="740" name="直線コネクタ 739"/>
        <xdr:cNvCxnSpPr/>
      </xdr:nvCxnSpPr>
      <xdr:spPr>
        <a:xfrm>
          <a:off x="21323300" y="6628099"/>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112999</xdr:rowOff>
    </xdr:from>
    <xdr:to>
      <xdr:col>111</xdr:col>
      <xdr:colOff>177800</xdr:colOff>
      <xdr:row>38</xdr:row>
      <xdr:rowOff>124955</xdr:rowOff>
    </xdr:to>
    <xdr:cxnSp macro="">
      <xdr:nvCxnSpPr>
        <xdr:cNvPr id="743" name="直線コネクタ 742"/>
        <xdr:cNvCxnSpPr/>
      </xdr:nvCxnSpPr>
      <xdr:spPr>
        <a:xfrm flipV="1">
          <a:off x="20434300" y="6628099"/>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125874</xdr:rowOff>
    </xdr:from>
    <xdr:ext cx="469744" cy="259045"/>
    <xdr:sp macro="" textlink="">
      <xdr:nvSpPr>
        <xdr:cNvPr id="745" name="テキスト ボックス 744"/>
        <xdr:cNvSpPr txBox="1"/>
      </xdr:nvSpPr>
      <xdr:spPr>
        <a:xfrm>
          <a:off x="21088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102141</xdr:rowOff>
    </xdr:from>
    <xdr:to>
      <xdr:col>107</xdr:col>
      <xdr:colOff>50800</xdr:colOff>
      <xdr:row>38</xdr:row>
      <xdr:rowOff>124955</xdr:rowOff>
    </xdr:to>
    <xdr:cxnSp macro="">
      <xdr:nvCxnSpPr>
        <xdr:cNvPr id="746" name="直線コネクタ 745"/>
        <xdr:cNvCxnSpPr/>
      </xdr:nvCxnSpPr>
      <xdr:spPr>
        <a:xfrm>
          <a:off x="19545300" y="6617241"/>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137487</xdr:rowOff>
    </xdr:from>
    <xdr:ext cx="469744" cy="259045"/>
    <xdr:sp macro="" textlink="">
      <xdr:nvSpPr>
        <xdr:cNvPr id="748" name="テキスト ボックス 747"/>
        <xdr:cNvSpPr txBox="1"/>
      </xdr:nvSpPr>
      <xdr:spPr>
        <a:xfrm>
          <a:off x="20199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102141</xdr:rowOff>
    </xdr:from>
    <xdr:to>
      <xdr:col>102</xdr:col>
      <xdr:colOff>114300</xdr:colOff>
      <xdr:row>38</xdr:row>
      <xdr:rowOff>134808</xdr:rowOff>
    </xdr:to>
    <xdr:cxnSp macro="">
      <xdr:nvCxnSpPr>
        <xdr:cNvPr id="749" name="直線コネクタ 748"/>
        <xdr:cNvCxnSpPr/>
      </xdr:nvCxnSpPr>
      <xdr:spPr>
        <a:xfrm flipV="1">
          <a:off x="18656300" y="6617241"/>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130926</xdr:rowOff>
    </xdr:from>
    <xdr:ext cx="469744" cy="259045"/>
    <xdr:sp macro="" textlink="">
      <xdr:nvSpPr>
        <xdr:cNvPr id="751" name="テキスト ボックス 750"/>
        <xdr:cNvSpPr txBox="1"/>
      </xdr:nvSpPr>
      <xdr:spPr>
        <a:xfrm>
          <a:off x="19310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140939</xdr:rowOff>
    </xdr:from>
    <xdr:ext cx="469744" cy="259045"/>
    <xdr:sp macro="" textlink="">
      <xdr:nvSpPr>
        <xdr:cNvPr id="753" name="テキスト ボックス 752"/>
        <xdr:cNvSpPr txBox="1"/>
      </xdr:nvSpPr>
      <xdr:spPr>
        <a:xfrm>
          <a:off x="18421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64577</xdr:rowOff>
    </xdr:from>
    <xdr:to>
      <xdr:col>116</xdr:col>
      <xdr:colOff>114300</xdr:colOff>
      <xdr:row>38</xdr:row>
      <xdr:rowOff>166177</xdr:rowOff>
    </xdr:to>
    <xdr:sp macro="" textlink="">
      <xdr:nvSpPr>
        <xdr:cNvPr id="759" name="楕円 758"/>
        <xdr:cNvSpPr/>
      </xdr:nvSpPr>
      <xdr:spPr>
        <a:xfrm>
          <a:off x="22110700" y="65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10429</xdr:rowOff>
    </xdr:from>
    <xdr:ext cx="469744" cy="259045"/>
    <xdr:sp macro="" textlink="">
      <xdr:nvSpPr>
        <xdr:cNvPr id="760" name="投資及び出資金該当値テキスト"/>
        <xdr:cNvSpPr txBox="1"/>
      </xdr:nvSpPr>
      <xdr:spPr>
        <a:xfrm>
          <a:off x="22212300" y="652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62199</xdr:rowOff>
    </xdr:from>
    <xdr:to>
      <xdr:col>112</xdr:col>
      <xdr:colOff>38100</xdr:colOff>
      <xdr:row>38</xdr:row>
      <xdr:rowOff>163799</xdr:rowOff>
    </xdr:to>
    <xdr:sp macro="" textlink="">
      <xdr:nvSpPr>
        <xdr:cNvPr id="761" name="楕円 760"/>
        <xdr:cNvSpPr/>
      </xdr:nvSpPr>
      <xdr:spPr>
        <a:xfrm>
          <a:off x="212725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154926</xdr:rowOff>
    </xdr:from>
    <xdr:ext cx="469744" cy="259045"/>
    <xdr:sp macro="" textlink="">
      <xdr:nvSpPr>
        <xdr:cNvPr id="762" name="テキスト ボックス 761"/>
        <xdr:cNvSpPr txBox="1"/>
      </xdr:nvSpPr>
      <xdr:spPr>
        <a:xfrm>
          <a:off x="21088428" y="667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74155</xdr:rowOff>
    </xdr:from>
    <xdr:to>
      <xdr:col>107</xdr:col>
      <xdr:colOff>101600</xdr:colOff>
      <xdr:row>39</xdr:row>
      <xdr:rowOff>4305</xdr:rowOff>
    </xdr:to>
    <xdr:sp macro="" textlink="">
      <xdr:nvSpPr>
        <xdr:cNvPr id="763" name="楕円 762"/>
        <xdr:cNvSpPr/>
      </xdr:nvSpPr>
      <xdr:spPr>
        <a:xfrm>
          <a:off x="20383500" y="65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166882</xdr:rowOff>
    </xdr:from>
    <xdr:ext cx="378565" cy="259045"/>
    <xdr:sp macro="" textlink="">
      <xdr:nvSpPr>
        <xdr:cNvPr id="764" name="テキスト ボックス 763"/>
        <xdr:cNvSpPr txBox="1"/>
      </xdr:nvSpPr>
      <xdr:spPr>
        <a:xfrm>
          <a:off x="20245017" y="6681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51341</xdr:rowOff>
    </xdr:from>
    <xdr:to>
      <xdr:col>102</xdr:col>
      <xdr:colOff>165100</xdr:colOff>
      <xdr:row>38</xdr:row>
      <xdr:rowOff>152941</xdr:rowOff>
    </xdr:to>
    <xdr:sp macro="" textlink="">
      <xdr:nvSpPr>
        <xdr:cNvPr id="765" name="楕円 764"/>
        <xdr:cNvSpPr/>
      </xdr:nvSpPr>
      <xdr:spPr>
        <a:xfrm>
          <a:off x="19494500" y="65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144068</xdr:rowOff>
    </xdr:from>
    <xdr:ext cx="469744" cy="259045"/>
    <xdr:sp macro="" textlink="">
      <xdr:nvSpPr>
        <xdr:cNvPr id="766" name="テキスト ボックス 765"/>
        <xdr:cNvSpPr txBox="1"/>
      </xdr:nvSpPr>
      <xdr:spPr>
        <a:xfrm>
          <a:off x="19310428" y="665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84008</xdr:rowOff>
    </xdr:from>
    <xdr:to>
      <xdr:col>98</xdr:col>
      <xdr:colOff>38100</xdr:colOff>
      <xdr:row>39</xdr:row>
      <xdr:rowOff>14158</xdr:rowOff>
    </xdr:to>
    <xdr:sp macro="" textlink="">
      <xdr:nvSpPr>
        <xdr:cNvPr id="767" name="楕円 766"/>
        <xdr:cNvSpPr/>
      </xdr:nvSpPr>
      <xdr:spPr>
        <a:xfrm>
          <a:off x="18605500" y="65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5285</xdr:rowOff>
    </xdr:from>
    <xdr:ext cx="378565" cy="259045"/>
    <xdr:sp macro="" textlink="">
      <xdr:nvSpPr>
        <xdr:cNvPr id="768" name="テキスト ボックス 767"/>
        <xdr:cNvSpPr txBox="1"/>
      </xdr:nvSpPr>
      <xdr:spPr>
        <a:xfrm>
          <a:off x="18467017" y="669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117101</xdr:rowOff>
    </xdr:from>
    <xdr:to>
      <xdr:col>116</xdr:col>
      <xdr:colOff>63500</xdr:colOff>
      <xdr:row>58</xdr:row>
      <xdr:rowOff>117567</xdr:rowOff>
    </xdr:to>
    <xdr:cxnSp macro="">
      <xdr:nvCxnSpPr>
        <xdr:cNvPr id="795" name="直線コネクタ 794"/>
        <xdr:cNvCxnSpPr/>
      </xdr:nvCxnSpPr>
      <xdr:spPr>
        <a:xfrm flipV="1">
          <a:off x="21323300" y="10061201"/>
          <a:ext cx="8382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113201</xdr:rowOff>
    </xdr:from>
    <xdr:to>
      <xdr:col>111</xdr:col>
      <xdr:colOff>177800</xdr:colOff>
      <xdr:row>58</xdr:row>
      <xdr:rowOff>117567</xdr:rowOff>
    </xdr:to>
    <xdr:cxnSp macro="">
      <xdr:nvCxnSpPr>
        <xdr:cNvPr id="798" name="直線コネクタ 797"/>
        <xdr:cNvCxnSpPr/>
      </xdr:nvCxnSpPr>
      <xdr:spPr>
        <a:xfrm>
          <a:off x="20434300" y="10057301"/>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159535</xdr:rowOff>
    </xdr:from>
    <xdr:ext cx="469744" cy="259045"/>
    <xdr:sp macro="" textlink="">
      <xdr:nvSpPr>
        <xdr:cNvPr id="800" name="テキスト ボックス 799"/>
        <xdr:cNvSpPr txBox="1"/>
      </xdr:nvSpPr>
      <xdr:spPr>
        <a:xfrm>
          <a:off x="21088428" y="1010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110554</xdr:rowOff>
    </xdr:from>
    <xdr:to>
      <xdr:col>107</xdr:col>
      <xdr:colOff>50800</xdr:colOff>
      <xdr:row>58</xdr:row>
      <xdr:rowOff>113201</xdr:rowOff>
    </xdr:to>
    <xdr:cxnSp macro="">
      <xdr:nvCxnSpPr>
        <xdr:cNvPr id="801" name="直線コネクタ 800"/>
        <xdr:cNvCxnSpPr/>
      </xdr:nvCxnSpPr>
      <xdr:spPr>
        <a:xfrm>
          <a:off x="19545300" y="10054654"/>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110554</xdr:rowOff>
    </xdr:from>
    <xdr:to>
      <xdr:col>102</xdr:col>
      <xdr:colOff>114300</xdr:colOff>
      <xdr:row>58</xdr:row>
      <xdr:rowOff>110855</xdr:rowOff>
    </xdr:to>
    <xdr:cxnSp macro="">
      <xdr:nvCxnSpPr>
        <xdr:cNvPr id="804" name="直線コネクタ 803"/>
        <xdr:cNvCxnSpPr/>
      </xdr:nvCxnSpPr>
      <xdr:spPr>
        <a:xfrm flipV="1">
          <a:off x="18656300" y="10054654"/>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156614</xdr:rowOff>
    </xdr:from>
    <xdr:ext cx="469744" cy="259045"/>
    <xdr:sp macro="" textlink="">
      <xdr:nvSpPr>
        <xdr:cNvPr id="806" name="テキスト ボックス 805"/>
        <xdr:cNvSpPr txBox="1"/>
      </xdr:nvSpPr>
      <xdr:spPr>
        <a:xfrm>
          <a:off x="19310428" y="1010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157272</xdr:rowOff>
    </xdr:from>
    <xdr:ext cx="469744" cy="259045"/>
    <xdr:sp macro="" textlink="">
      <xdr:nvSpPr>
        <xdr:cNvPr id="808" name="テキスト ボックス 807"/>
        <xdr:cNvSpPr txBox="1"/>
      </xdr:nvSpPr>
      <xdr:spPr>
        <a:xfrm>
          <a:off x="18421428" y="101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66301</xdr:rowOff>
    </xdr:from>
    <xdr:to>
      <xdr:col>116</xdr:col>
      <xdr:colOff>114300</xdr:colOff>
      <xdr:row>58</xdr:row>
      <xdr:rowOff>167901</xdr:rowOff>
    </xdr:to>
    <xdr:sp macro="" textlink="">
      <xdr:nvSpPr>
        <xdr:cNvPr id="814" name="楕円 813"/>
        <xdr:cNvSpPr/>
      </xdr:nvSpPr>
      <xdr:spPr>
        <a:xfrm>
          <a:off x="22110700" y="100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5" name="貸付金該当値テキスト"/>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66767</xdr:rowOff>
    </xdr:from>
    <xdr:to>
      <xdr:col>112</xdr:col>
      <xdr:colOff>38100</xdr:colOff>
      <xdr:row>58</xdr:row>
      <xdr:rowOff>168367</xdr:rowOff>
    </xdr:to>
    <xdr:sp macro="" textlink="">
      <xdr:nvSpPr>
        <xdr:cNvPr id="816" name="楕円 815"/>
        <xdr:cNvSpPr/>
      </xdr:nvSpPr>
      <xdr:spPr>
        <a:xfrm>
          <a:off x="21272500" y="1001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13444</xdr:rowOff>
    </xdr:from>
    <xdr:ext cx="469744" cy="259045"/>
    <xdr:sp macro="" textlink="">
      <xdr:nvSpPr>
        <xdr:cNvPr id="817" name="テキスト ボックス 816"/>
        <xdr:cNvSpPr txBox="1"/>
      </xdr:nvSpPr>
      <xdr:spPr>
        <a:xfrm>
          <a:off x="21088428" y="978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62401</xdr:rowOff>
    </xdr:from>
    <xdr:to>
      <xdr:col>107</xdr:col>
      <xdr:colOff>101600</xdr:colOff>
      <xdr:row>58</xdr:row>
      <xdr:rowOff>164001</xdr:rowOff>
    </xdr:to>
    <xdr:sp macro="" textlink="">
      <xdr:nvSpPr>
        <xdr:cNvPr id="818" name="楕円 817"/>
        <xdr:cNvSpPr/>
      </xdr:nvSpPr>
      <xdr:spPr>
        <a:xfrm>
          <a:off x="20383500" y="100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155128</xdr:rowOff>
    </xdr:from>
    <xdr:ext cx="469744" cy="259045"/>
    <xdr:sp macro="" textlink="">
      <xdr:nvSpPr>
        <xdr:cNvPr id="819" name="テキスト ボックス 818"/>
        <xdr:cNvSpPr txBox="1"/>
      </xdr:nvSpPr>
      <xdr:spPr>
        <a:xfrm>
          <a:off x="20199428" y="100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59754</xdr:rowOff>
    </xdr:from>
    <xdr:to>
      <xdr:col>102</xdr:col>
      <xdr:colOff>165100</xdr:colOff>
      <xdr:row>58</xdr:row>
      <xdr:rowOff>161354</xdr:rowOff>
    </xdr:to>
    <xdr:sp macro="" textlink="">
      <xdr:nvSpPr>
        <xdr:cNvPr id="820" name="楕円 819"/>
        <xdr:cNvSpPr/>
      </xdr:nvSpPr>
      <xdr:spPr>
        <a:xfrm>
          <a:off x="194945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6431</xdr:rowOff>
    </xdr:from>
    <xdr:ext cx="469744" cy="259045"/>
    <xdr:sp macro="" textlink="">
      <xdr:nvSpPr>
        <xdr:cNvPr id="821" name="テキスト ボックス 820"/>
        <xdr:cNvSpPr txBox="1"/>
      </xdr:nvSpPr>
      <xdr:spPr>
        <a:xfrm>
          <a:off x="19310428" y="97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60055</xdr:rowOff>
    </xdr:from>
    <xdr:to>
      <xdr:col>98</xdr:col>
      <xdr:colOff>38100</xdr:colOff>
      <xdr:row>58</xdr:row>
      <xdr:rowOff>161655</xdr:rowOff>
    </xdr:to>
    <xdr:sp macro="" textlink="">
      <xdr:nvSpPr>
        <xdr:cNvPr id="822" name="楕円 821"/>
        <xdr:cNvSpPr/>
      </xdr:nvSpPr>
      <xdr:spPr>
        <a:xfrm>
          <a:off x="18605500" y="1000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6732</xdr:rowOff>
    </xdr:from>
    <xdr:ext cx="469744" cy="259045"/>
    <xdr:sp macro="" textlink="">
      <xdr:nvSpPr>
        <xdr:cNvPr id="823" name="テキスト ボックス 822"/>
        <xdr:cNvSpPr txBox="1"/>
      </xdr:nvSpPr>
      <xdr:spPr>
        <a:xfrm>
          <a:off x="18421428" y="97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153229</xdr:rowOff>
    </xdr:from>
    <xdr:to>
      <xdr:col>116</xdr:col>
      <xdr:colOff>63500</xdr:colOff>
      <xdr:row>77</xdr:row>
      <xdr:rowOff>5500</xdr:rowOff>
    </xdr:to>
    <xdr:cxnSp macro="">
      <xdr:nvCxnSpPr>
        <xdr:cNvPr id="852" name="直線コネクタ 851"/>
        <xdr:cNvCxnSpPr/>
      </xdr:nvCxnSpPr>
      <xdr:spPr>
        <a:xfrm flipV="1">
          <a:off x="21323300" y="13183429"/>
          <a:ext cx="838200" cy="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5500</xdr:rowOff>
    </xdr:from>
    <xdr:to>
      <xdr:col>111</xdr:col>
      <xdr:colOff>177800</xdr:colOff>
      <xdr:row>77</xdr:row>
      <xdr:rowOff>14080</xdr:rowOff>
    </xdr:to>
    <xdr:cxnSp macro="">
      <xdr:nvCxnSpPr>
        <xdr:cNvPr id="855" name="直線コネクタ 854"/>
        <xdr:cNvCxnSpPr/>
      </xdr:nvCxnSpPr>
      <xdr:spPr>
        <a:xfrm flipV="1">
          <a:off x="20434300" y="13207150"/>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123384</xdr:rowOff>
    </xdr:from>
    <xdr:ext cx="534377" cy="259045"/>
    <xdr:sp macro="" textlink="">
      <xdr:nvSpPr>
        <xdr:cNvPr id="857" name="テキスト ボックス 856"/>
        <xdr:cNvSpPr txBox="1"/>
      </xdr:nvSpPr>
      <xdr:spPr>
        <a:xfrm>
          <a:off x="21056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160010</xdr:rowOff>
    </xdr:from>
    <xdr:to>
      <xdr:col>107</xdr:col>
      <xdr:colOff>50800</xdr:colOff>
      <xdr:row>77</xdr:row>
      <xdr:rowOff>14080</xdr:rowOff>
    </xdr:to>
    <xdr:cxnSp macro="">
      <xdr:nvCxnSpPr>
        <xdr:cNvPr id="858" name="直線コネクタ 857"/>
        <xdr:cNvCxnSpPr/>
      </xdr:nvCxnSpPr>
      <xdr:spPr>
        <a:xfrm>
          <a:off x="19545300" y="13190210"/>
          <a:ext cx="889000" cy="2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122755</xdr:rowOff>
    </xdr:from>
    <xdr:ext cx="534377" cy="259045"/>
    <xdr:sp macro="" textlink="">
      <xdr:nvSpPr>
        <xdr:cNvPr id="860" name="テキスト ボックス 859"/>
        <xdr:cNvSpPr txBox="1"/>
      </xdr:nvSpPr>
      <xdr:spPr>
        <a:xfrm>
          <a:off x="20167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160010</xdr:rowOff>
    </xdr:from>
    <xdr:to>
      <xdr:col>102</xdr:col>
      <xdr:colOff>114300</xdr:colOff>
      <xdr:row>77</xdr:row>
      <xdr:rowOff>22025</xdr:rowOff>
    </xdr:to>
    <xdr:cxnSp macro="">
      <xdr:nvCxnSpPr>
        <xdr:cNvPr id="861" name="直線コネクタ 860"/>
        <xdr:cNvCxnSpPr/>
      </xdr:nvCxnSpPr>
      <xdr:spPr>
        <a:xfrm flipV="1">
          <a:off x="18656300" y="13190210"/>
          <a:ext cx="889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122268</xdr:rowOff>
    </xdr:from>
    <xdr:ext cx="534377" cy="259045"/>
    <xdr:sp macro="" textlink="">
      <xdr:nvSpPr>
        <xdr:cNvPr id="863" name="テキスト ボックス 862"/>
        <xdr:cNvSpPr txBox="1"/>
      </xdr:nvSpPr>
      <xdr:spPr>
        <a:xfrm>
          <a:off x="19278111" y="133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125506</xdr:rowOff>
    </xdr:from>
    <xdr:ext cx="534377" cy="259045"/>
    <xdr:sp macro="" textlink="">
      <xdr:nvSpPr>
        <xdr:cNvPr id="865" name="テキスト ボックス 864"/>
        <xdr:cNvSpPr txBox="1"/>
      </xdr:nvSpPr>
      <xdr:spPr>
        <a:xfrm>
          <a:off x="18389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102429</xdr:rowOff>
    </xdr:from>
    <xdr:to>
      <xdr:col>116</xdr:col>
      <xdr:colOff>114300</xdr:colOff>
      <xdr:row>77</xdr:row>
      <xdr:rowOff>32579</xdr:rowOff>
    </xdr:to>
    <xdr:sp macro="" textlink="">
      <xdr:nvSpPr>
        <xdr:cNvPr id="871" name="楕円 870"/>
        <xdr:cNvSpPr/>
      </xdr:nvSpPr>
      <xdr:spPr>
        <a:xfrm>
          <a:off x="22110700" y="131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80856</xdr:rowOff>
    </xdr:from>
    <xdr:ext cx="599010" cy="259045"/>
    <xdr:sp macro="" textlink="">
      <xdr:nvSpPr>
        <xdr:cNvPr id="872" name="繰出金該当値テキスト"/>
        <xdr:cNvSpPr txBox="1"/>
      </xdr:nvSpPr>
      <xdr:spPr>
        <a:xfrm>
          <a:off x="22212300" y="1311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126150</xdr:rowOff>
    </xdr:from>
    <xdr:to>
      <xdr:col>112</xdr:col>
      <xdr:colOff>38100</xdr:colOff>
      <xdr:row>77</xdr:row>
      <xdr:rowOff>56300</xdr:rowOff>
    </xdr:to>
    <xdr:sp macro="" textlink="">
      <xdr:nvSpPr>
        <xdr:cNvPr id="873" name="楕円 872"/>
        <xdr:cNvSpPr/>
      </xdr:nvSpPr>
      <xdr:spPr>
        <a:xfrm>
          <a:off x="21272500" y="131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72827</xdr:rowOff>
    </xdr:from>
    <xdr:ext cx="599010" cy="259045"/>
    <xdr:sp macro="" textlink="">
      <xdr:nvSpPr>
        <xdr:cNvPr id="874" name="テキスト ボックス 873"/>
        <xdr:cNvSpPr txBox="1"/>
      </xdr:nvSpPr>
      <xdr:spPr>
        <a:xfrm>
          <a:off x="21023795" y="1293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134730</xdr:rowOff>
    </xdr:from>
    <xdr:to>
      <xdr:col>107</xdr:col>
      <xdr:colOff>101600</xdr:colOff>
      <xdr:row>77</xdr:row>
      <xdr:rowOff>64880</xdr:rowOff>
    </xdr:to>
    <xdr:sp macro="" textlink="">
      <xdr:nvSpPr>
        <xdr:cNvPr id="875" name="楕円 874"/>
        <xdr:cNvSpPr/>
      </xdr:nvSpPr>
      <xdr:spPr>
        <a:xfrm>
          <a:off x="20383500" y="131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81408</xdr:rowOff>
    </xdr:from>
    <xdr:ext cx="534377" cy="259045"/>
    <xdr:sp macro="" textlink="">
      <xdr:nvSpPr>
        <xdr:cNvPr id="876" name="テキスト ボックス 875"/>
        <xdr:cNvSpPr txBox="1"/>
      </xdr:nvSpPr>
      <xdr:spPr>
        <a:xfrm>
          <a:off x="20167111" y="1294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109210</xdr:rowOff>
    </xdr:from>
    <xdr:to>
      <xdr:col>102</xdr:col>
      <xdr:colOff>165100</xdr:colOff>
      <xdr:row>77</xdr:row>
      <xdr:rowOff>39360</xdr:rowOff>
    </xdr:to>
    <xdr:sp macro="" textlink="">
      <xdr:nvSpPr>
        <xdr:cNvPr id="877" name="楕円 876"/>
        <xdr:cNvSpPr/>
      </xdr:nvSpPr>
      <xdr:spPr>
        <a:xfrm>
          <a:off x="19494500" y="131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55888</xdr:rowOff>
    </xdr:from>
    <xdr:ext cx="599010" cy="259045"/>
    <xdr:sp macro="" textlink="">
      <xdr:nvSpPr>
        <xdr:cNvPr id="878" name="テキスト ボックス 877"/>
        <xdr:cNvSpPr txBox="1"/>
      </xdr:nvSpPr>
      <xdr:spPr>
        <a:xfrm>
          <a:off x="19245795" y="1291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142675</xdr:rowOff>
    </xdr:from>
    <xdr:to>
      <xdr:col>98</xdr:col>
      <xdr:colOff>38100</xdr:colOff>
      <xdr:row>77</xdr:row>
      <xdr:rowOff>72825</xdr:rowOff>
    </xdr:to>
    <xdr:sp macro="" textlink="">
      <xdr:nvSpPr>
        <xdr:cNvPr id="879" name="楕円 878"/>
        <xdr:cNvSpPr/>
      </xdr:nvSpPr>
      <xdr:spPr>
        <a:xfrm>
          <a:off x="18605500" y="131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89351</xdr:rowOff>
    </xdr:from>
    <xdr:ext cx="534377" cy="259045"/>
    <xdr:sp macro="" textlink="">
      <xdr:nvSpPr>
        <xdr:cNvPr id="880" name="テキスト ボックス 879"/>
        <xdr:cNvSpPr txBox="1"/>
      </xdr:nvSpPr>
      <xdr:spPr>
        <a:xfrm>
          <a:off x="18389111" y="129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981,197</a:t>
          </a:r>
          <a:r>
            <a:rPr kumimoji="1" lang="ja-JP" altLang="ja-JP" sz="1100" b="0" i="0" baseline="0">
              <a:solidFill>
                <a:schemeClr val="dk1"/>
              </a:solidFill>
              <a:effectLst/>
              <a:latin typeface="+mn-lt"/>
              <a:ea typeface="+mn-ea"/>
              <a:cs typeface="+mn-cs"/>
            </a:rPr>
            <a:t>円となっている。物件費は、住民一人当たり</a:t>
          </a:r>
          <a:r>
            <a:rPr kumimoji="1" lang="en-US" altLang="ja-JP" sz="1100" b="0" i="0" baseline="0">
              <a:solidFill>
                <a:schemeClr val="dk1"/>
              </a:solidFill>
              <a:effectLst/>
              <a:latin typeface="+mn-lt"/>
              <a:ea typeface="+mn-ea"/>
              <a:cs typeface="+mn-cs"/>
            </a:rPr>
            <a:t>150,433</a:t>
          </a:r>
          <a:r>
            <a:rPr kumimoji="1" lang="ja-JP" altLang="ja-JP" sz="1100" b="0" i="0" baseline="0">
              <a:solidFill>
                <a:schemeClr val="dk1"/>
              </a:solidFill>
              <a:effectLst/>
              <a:latin typeface="+mn-lt"/>
              <a:ea typeface="+mn-ea"/>
              <a:cs typeface="+mn-cs"/>
            </a:rPr>
            <a:t>円となっており、前年度決算と比較すると</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％増加し一人当たりコストが高い状況となっている。これは、</a:t>
          </a:r>
          <a:r>
            <a:rPr kumimoji="1" lang="ja-JP" altLang="en-US" sz="1100" b="0" i="0" baseline="0">
              <a:solidFill>
                <a:schemeClr val="dk1"/>
              </a:solidFill>
              <a:effectLst/>
              <a:latin typeface="+mn-lt"/>
              <a:ea typeface="+mn-ea"/>
              <a:cs typeface="+mn-cs"/>
            </a:rPr>
            <a:t>古民家改修に伴う備品購入</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児童生徒用のタブレット端末購入等の新規事業</a:t>
          </a:r>
          <a:r>
            <a:rPr kumimoji="1" lang="ja-JP" altLang="ja-JP" sz="1100" b="0" i="0" baseline="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91,074</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％増加し類似団体平均を上回っている。これは、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障害者自立支援給付費の増加が主な要因である。</a:t>
          </a:r>
          <a:endParaRPr lang="ja-JP" altLang="ja-JP" sz="1400">
            <a:effectLst/>
          </a:endParaRPr>
        </a:p>
        <a:p>
          <a:r>
            <a:rPr kumimoji="1" lang="ja-JP" altLang="ja-JP" sz="1100">
              <a:solidFill>
                <a:schemeClr val="dk1"/>
              </a:solidFill>
              <a:effectLst/>
              <a:latin typeface="+mn-lt"/>
              <a:ea typeface="+mn-ea"/>
              <a:cs typeface="+mn-cs"/>
            </a:rPr>
            <a:t>普通建設費は、住民一人当たり</a:t>
          </a:r>
          <a:r>
            <a:rPr kumimoji="1" lang="en-US" altLang="ja-JP" sz="1100">
              <a:solidFill>
                <a:schemeClr val="dk1"/>
              </a:solidFill>
              <a:effectLst/>
              <a:latin typeface="+mn-lt"/>
              <a:ea typeface="+mn-ea"/>
              <a:cs typeface="+mn-cs"/>
            </a:rPr>
            <a:t>72,655</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41.0</a:t>
          </a:r>
          <a:r>
            <a:rPr kumimoji="1" lang="ja-JP" altLang="ja-JP" sz="1100">
              <a:solidFill>
                <a:schemeClr val="dk1"/>
              </a:solidFill>
              <a:effectLst/>
              <a:latin typeface="+mn-lt"/>
              <a:ea typeface="+mn-ea"/>
              <a:cs typeface="+mn-cs"/>
            </a:rPr>
            <a:t>％減少し類似団体を下回っている。これは</a:t>
          </a:r>
          <a:r>
            <a:rPr kumimoji="1" lang="ja-JP" altLang="en-US" sz="1100">
              <a:solidFill>
                <a:schemeClr val="dk1"/>
              </a:solidFill>
              <a:effectLst/>
              <a:latin typeface="+mn-lt"/>
              <a:ea typeface="+mn-ea"/>
              <a:cs typeface="+mn-cs"/>
            </a:rPr>
            <a:t>山のみち地域づくり交付金</a:t>
          </a:r>
          <a:r>
            <a:rPr kumimoji="1" lang="ja-JP" altLang="ja-JP" sz="1100">
              <a:solidFill>
                <a:schemeClr val="dk1"/>
              </a:solidFill>
              <a:effectLst/>
              <a:latin typeface="+mn-lt"/>
              <a:ea typeface="+mn-ea"/>
              <a:cs typeface="+mn-cs"/>
            </a:rPr>
            <a:t>事業や</a:t>
          </a:r>
          <a:r>
            <a:rPr kumimoji="1" lang="ja-JP" altLang="en-US" sz="1100">
              <a:solidFill>
                <a:schemeClr val="dk1"/>
              </a:solidFill>
              <a:effectLst/>
              <a:latin typeface="+mn-lt"/>
              <a:ea typeface="+mn-ea"/>
              <a:cs typeface="+mn-cs"/>
            </a:rPr>
            <a:t>タプコプ創遊村推進事業</a:t>
          </a:r>
          <a:r>
            <a:rPr kumimoji="1" lang="ja-JP" altLang="ja-JP" sz="1100">
              <a:solidFill>
                <a:schemeClr val="dk1"/>
              </a:solidFill>
              <a:effectLst/>
              <a:latin typeface="+mn-lt"/>
              <a:ea typeface="+mn-ea"/>
              <a:cs typeface="+mn-cs"/>
            </a:rPr>
            <a:t>の完了に伴う減額が主な要因である。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5,282
5,269
241.98
5,312,505
5,182,684
127,848
2,915,900
5,527,496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125831</xdr:rowOff>
    </xdr:from>
    <xdr:to>
      <xdr:col>24</xdr:col>
      <xdr:colOff>63500</xdr:colOff>
      <xdr:row>37</xdr:row>
      <xdr:rowOff>151149</xdr:rowOff>
    </xdr:to>
    <xdr:cxnSp macro="">
      <xdr:nvCxnSpPr>
        <xdr:cNvPr id="60" name="直線コネクタ 59"/>
        <xdr:cNvCxnSpPr/>
      </xdr:nvCxnSpPr>
      <xdr:spPr>
        <a:xfrm>
          <a:off x="3797300" y="6469481"/>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125831</xdr:rowOff>
    </xdr:from>
    <xdr:to>
      <xdr:col>19</xdr:col>
      <xdr:colOff>177800</xdr:colOff>
      <xdr:row>37</xdr:row>
      <xdr:rowOff>129623</xdr:rowOff>
    </xdr:to>
    <xdr:cxnSp macro="">
      <xdr:nvCxnSpPr>
        <xdr:cNvPr id="63" name="直線コネクタ 62"/>
        <xdr:cNvCxnSpPr/>
      </xdr:nvCxnSpPr>
      <xdr:spPr>
        <a:xfrm flipV="1">
          <a:off x="2908300" y="6469481"/>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129623</xdr:rowOff>
    </xdr:from>
    <xdr:to>
      <xdr:col>15</xdr:col>
      <xdr:colOff>50800</xdr:colOff>
      <xdr:row>37</xdr:row>
      <xdr:rowOff>129737</xdr:rowOff>
    </xdr:to>
    <xdr:cxnSp macro="">
      <xdr:nvCxnSpPr>
        <xdr:cNvPr id="66" name="直線コネクタ 65"/>
        <xdr:cNvCxnSpPr/>
      </xdr:nvCxnSpPr>
      <xdr:spPr>
        <a:xfrm flipV="1">
          <a:off x="2019300" y="647327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129737</xdr:rowOff>
    </xdr:from>
    <xdr:to>
      <xdr:col>10</xdr:col>
      <xdr:colOff>114300</xdr:colOff>
      <xdr:row>37</xdr:row>
      <xdr:rowOff>142215</xdr:rowOff>
    </xdr:to>
    <xdr:cxnSp macro="">
      <xdr:nvCxnSpPr>
        <xdr:cNvPr id="69" name="直線コネクタ 68"/>
        <xdr:cNvCxnSpPr/>
      </xdr:nvCxnSpPr>
      <xdr:spPr>
        <a:xfrm flipV="1">
          <a:off x="1130300" y="6473387"/>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100349</xdr:rowOff>
    </xdr:from>
    <xdr:to>
      <xdr:col>24</xdr:col>
      <xdr:colOff>114300</xdr:colOff>
      <xdr:row>38</xdr:row>
      <xdr:rowOff>30499</xdr:rowOff>
    </xdr:to>
    <xdr:sp macro="" textlink="">
      <xdr:nvSpPr>
        <xdr:cNvPr id="79" name="楕円 78"/>
        <xdr:cNvSpPr/>
      </xdr:nvSpPr>
      <xdr:spPr>
        <a:xfrm>
          <a:off x="4584700" y="64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15276</xdr:rowOff>
    </xdr:from>
    <xdr:ext cx="534377" cy="259045"/>
    <xdr:sp macro="" textlink="">
      <xdr:nvSpPr>
        <xdr:cNvPr id="80" name="議会費該当値テキスト"/>
        <xdr:cNvSpPr txBox="1"/>
      </xdr:nvSpPr>
      <xdr:spPr>
        <a:xfrm>
          <a:off x="4686300" y="63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75031</xdr:rowOff>
    </xdr:from>
    <xdr:to>
      <xdr:col>20</xdr:col>
      <xdr:colOff>38100</xdr:colOff>
      <xdr:row>38</xdr:row>
      <xdr:rowOff>5181</xdr:rowOff>
    </xdr:to>
    <xdr:sp macro="" textlink="">
      <xdr:nvSpPr>
        <xdr:cNvPr id="81" name="楕円 80"/>
        <xdr:cNvSpPr/>
      </xdr:nvSpPr>
      <xdr:spPr>
        <a:xfrm>
          <a:off x="3746500" y="64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21708</xdr:rowOff>
    </xdr:from>
    <xdr:ext cx="534377" cy="259045"/>
    <xdr:sp macro="" textlink="">
      <xdr:nvSpPr>
        <xdr:cNvPr id="82" name="テキスト ボックス 81"/>
        <xdr:cNvSpPr txBox="1"/>
      </xdr:nvSpPr>
      <xdr:spPr>
        <a:xfrm>
          <a:off x="3530111" y="61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78823</xdr:rowOff>
    </xdr:from>
    <xdr:to>
      <xdr:col>15</xdr:col>
      <xdr:colOff>101600</xdr:colOff>
      <xdr:row>38</xdr:row>
      <xdr:rowOff>8973</xdr:rowOff>
    </xdr:to>
    <xdr:sp macro="" textlink="">
      <xdr:nvSpPr>
        <xdr:cNvPr id="83" name="楕円 82"/>
        <xdr:cNvSpPr/>
      </xdr:nvSpPr>
      <xdr:spPr>
        <a:xfrm>
          <a:off x="2857500" y="64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25500</xdr:rowOff>
    </xdr:from>
    <xdr:ext cx="534377" cy="259045"/>
    <xdr:sp macro="" textlink="">
      <xdr:nvSpPr>
        <xdr:cNvPr id="84" name="テキスト ボックス 83"/>
        <xdr:cNvSpPr txBox="1"/>
      </xdr:nvSpPr>
      <xdr:spPr>
        <a:xfrm>
          <a:off x="2641111" y="619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78937</xdr:rowOff>
    </xdr:from>
    <xdr:to>
      <xdr:col>10</xdr:col>
      <xdr:colOff>165100</xdr:colOff>
      <xdr:row>38</xdr:row>
      <xdr:rowOff>9087</xdr:rowOff>
    </xdr:to>
    <xdr:sp macro="" textlink="">
      <xdr:nvSpPr>
        <xdr:cNvPr id="85" name="楕円 84"/>
        <xdr:cNvSpPr/>
      </xdr:nvSpPr>
      <xdr:spPr>
        <a:xfrm>
          <a:off x="1968500" y="64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25614</xdr:rowOff>
    </xdr:from>
    <xdr:ext cx="534377" cy="259045"/>
    <xdr:sp macro="" textlink="">
      <xdr:nvSpPr>
        <xdr:cNvPr id="86" name="テキスト ボックス 85"/>
        <xdr:cNvSpPr txBox="1"/>
      </xdr:nvSpPr>
      <xdr:spPr>
        <a:xfrm>
          <a:off x="1752111" y="619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91415</xdr:rowOff>
    </xdr:from>
    <xdr:to>
      <xdr:col>6</xdr:col>
      <xdr:colOff>38100</xdr:colOff>
      <xdr:row>38</xdr:row>
      <xdr:rowOff>21565</xdr:rowOff>
    </xdr:to>
    <xdr:sp macro="" textlink="">
      <xdr:nvSpPr>
        <xdr:cNvPr id="87" name="楕円 86"/>
        <xdr:cNvSpPr/>
      </xdr:nvSpPr>
      <xdr:spPr>
        <a:xfrm>
          <a:off x="1079500" y="6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38092</xdr:rowOff>
    </xdr:from>
    <xdr:ext cx="534377" cy="259045"/>
    <xdr:sp macro="" textlink="">
      <xdr:nvSpPr>
        <xdr:cNvPr id="88" name="テキスト ボックス 87"/>
        <xdr:cNvSpPr txBox="1"/>
      </xdr:nvSpPr>
      <xdr:spPr>
        <a:xfrm>
          <a:off x="863111" y="62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24030</xdr:rowOff>
    </xdr:from>
    <xdr:to>
      <xdr:col>24</xdr:col>
      <xdr:colOff>63500</xdr:colOff>
      <xdr:row>58</xdr:row>
      <xdr:rowOff>71556</xdr:rowOff>
    </xdr:to>
    <xdr:cxnSp macro="">
      <xdr:nvCxnSpPr>
        <xdr:cNvPr id="115" name="直線コネクタ 114"/>
        <xdr:cNvCxnSpPr/>
      </xdr:nvCxnSpPr>
      <xdr:spPr>
        <a:xfrm flipV="1">
          <a:off x="3797300" y="9968130"/>
          <a:ext cx="8382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62812</xdr:rowOff>
    </xdr:from>
    <xdr:to>
      <xdr:col>19</xdr:col>
      <xdr:colOff>177800</xdr:colOff>
      <xdr:row>58</xdr:row>
      <xdr:rowOff>71556</xdr:rowOff>
    </xdr:to>
    <xdr:cxnSp macro="">
      <xdr:nvCxnSpPr>
        <xdr:cNvPr id="118" name="直線コネクタ 117"/>
        <xdr:cNvCxnSpPr/>
      </xdr:nvCxnSpPr>
      <xdr:spPr>
        <a:xfrm>
          <a:off x="2908300" y="10006912"/>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118374</xdr:rowOff>
    </xdr:from>
    <xdr:ext cx="599010" cy="259045"/>
    <xdr:sp macro="" textlink="">
      <xdr:nvSpPr>
        <xdr:cNvPr id="120" name="テキスト ボックス 119"/>
        <xdr:cNvSpPr txBox="1"/>
      </xdr:nvSpPr>
      <xdr:spPr>
        <a:xfrm>
          <a:off x="3497795" y="97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62812</xdr:rowOff>
    </xdr:from>
    <xdr:to>
      <xdr:col>15</xdr:col>
      <xdr:colOff>50800</xdr:colOff>
      <xdr:row>58</xdr:row>
      <xdr:rowOff>72333</xdr:rowOff>
    </xdr:to>
    <xdr:cxnSp macro="">
      <xdr:nvCxnSpPr>
        <xdr:cNvPr id="121" name="直線コネクタ 120"/>
        <xdr:cNvCxnSpPr/>
      </xdr:nvCxnSpPr>
      <xdr:spPr>
        <a:xfrm flipV="1">
          <a:off x="2019300" y="10006912"/>
          <a:ext cx="8890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124393</xdr:rowOff>
    </xdr:from>
    <xdr:ext cx="599010" cy="259045"/>
    <xdr:sp macro="" textlink="">
      <xdr:nvSpPr>
        <xdr:cNvPr id="123" name="テキスト ボックス 122"/>
        <xdr:cNvSpPr txBox="1"/>
      </xdr:nvSpPr>
      <xdr:spPr>
        <a:xfrm>
          <a:off x="2608795" y="972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72333</xdr:rowOff>
    </xdr:from>
    <xdr:to>
      <xdr:col>10</xdr:col>
      <xdr:colOff>114300</xdr:colOff>
      <xdr:row>58</xdr:row>
      <xdr:rowOff>75058</xdr:rowOff>
    </xdr:to>
    <xdr:cxnSp macro="">
      <xdr:nvCxnSpPr>
        <xdr:cNvPr id="124" name="直線コネクタ 123"/>
        <xdr:cNvCxnSpPr/>
      </xdr:nvCxnSpPr>
      <xdr:spPr>
        <a:xfrm flipV="1">
          <a:off x="1130300" y="10016433"/>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125786</xdr:rowOff>
    </xdr:from>
    <xdr:ext cx="599010" cy="259045"/>
    <xdr:sp macro="" textlink="">
      <xdr:nvSpPr>
        <xdr:cNvPr id="126" name="テキスト ボックス 125"/>
        <xdr:cNvSpPr txBox="1"/>
      </xdr:nvSpPr>
      <xdr:spPr>
        <a:xfrm>
          <a:off x="1719795" y="972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128639</xdr:rowOff>
    </xdr:from>
    <xdr:ext cx="599010" cy="259045"/>
    <xdr:sp macro="" textlink="">
      <xdr:nvSpPr>
        <xdr:cNvPr id="128" name="テキスト ボックス 127"/>
        <xdr:cNvSpPr txBox="1"/>
      </xdr:nvSpPr>
      <xdr:spPr>
        <a:xfrm>
          <a:off x="830795" y="972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144680</xdr:rowOff>
    </xdr:from>
    <xdr:to>
      <xdr:col>24</xdr:col>
      <xdr:colOff>114300</xdr:colOff>
      <xdr:row>58</xdr:row>
      <xdr:rowOff>74830</xdr:rowOff>
    </xdr:to>
    <xdr:sp macro="" textlink="">
      <xdr:nvSpPr>
        <xdr:cNvPr id="134" name="楕円 133"/>
        <xdr:cNvSpPr/>
      </xdr:nvSpPr>
      <xdr:spPr>
        <a:xfrm>
          <a:off x="4584700" y="99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59607</xdr:rowOff>
    </xdr:from>
    <xdr:ext cx="599010" cy="259045"/>
    <xdr:sp macro="" textlink="">
      <xdr:nvSpPr>
        <xdr:cNvPr id="135" name="総務費該当値テキスト"/>
        <xdr:cNvSpPr txBox="1"/>
      </xdr:nvSpPr>
      <xdr:spPr>
        <a:xfrm>
          <a:off x="4686300" y="98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20756</xdr:rowOff>
    </xdr:from>
    <xdr:to>
      <xdr:col>20</xdr:col>
      <xdr:colOff>38100</xdr:colOff>
      <xdr:row>58</xdr:row>
      <xdr:rowOff>122356</xdr:rowOff>
    </xdr:to>
    <xdr:sp macro="" textlink="">
      <xdr:nvSpPr>
        <xdr:cNvPr id="136" name="楕円 135"/>
        <xdr:cNvSpPr/>
      </xdr:nvSpPr>
      <xdr:spPr>
        <a:xfrm>
          <a:off x="3746500" y="996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113483</xdr:rowOff>
    </xdr:from>
    <xdr:ext cx="599010" cy="259045"/>
    <xdr:sp macro="" textlink="">
      <xdr:nvSpPr>
        <xdr:cNvPr id="137" name="テキスト ボックス 136"/>
        <xdr:cNvSpPr txBox="1"/>
      </xdr:nvSpPr>
      <xdr:spPr>
        <a:xfrm>
          <a:off x="3497795" y="1005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12012</xdr:rowOff>
    </xdr:from>
    <xdr:to>
      <xdr:col>15</xdr:col>
      <xdr:colOff>101600</xdr:colOff>
      <xdr:row>58</xdr:row>
      <xdr:rowOff>113612</xdr:rowOff>
    </xdr:to>
    <xdr:sp macro="" textlink="">
      <xdr:nvSpPr>
        <xdr:cNvPr id="138" name="楕円 137"/>
        <xdr:cNvSpPr/>
      </xdr:nvSpPr>
      <xdr:spPr>
        <a:xfrm>
          <a:off x="2857500" y="99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104739</xdr:rowOff>
    </xdr:from>
    <xdr:ext cx="599010" cy="259045"/>
    <xdr:sp macro="" textlink="">
      <xdr:nvSpPr>
        <xdr:cNvPr id="139" name="テキスト ボックス 138"/>
        <xdr:cNvSpPr txBox="1"/>
      </xdr:nvSpPr>
      <xdr:spPr>
        <a:xfrm>
          <a:off x="2608795" y="1004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21533</xdr:rowOff>
    </xdr:from>
    <xdr:to>
      <xdr:col>10</xdr:col>
      <xdr:colOff>165100</xdr:colOff>
      <xdr:row>58</xdr:row>
      <xdr:rowOff>123133</xdr:rowOff>
    </xdr:to>
    <xdr:sp macro="" textlink="">
      <xdr:nvSpPr>
        <xdr:cNvPr id="140" name="楕円 139"/>
        <xdr:cNvSpPr/>
      </xdr:nvSpPr>
      <xdr:spPr>
        <a:xfrm>
          <a:off x="1968500" y="996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114260</xdr:rowOff>
    </xdr:from>
    <xdr:ext cx="599010" cy="259045"/>
    <xdr:sp macro="" textlink="">
      <xdr:nvSpPr>
        <xdr:cNvPr id="141" name="テキスト ボックス 140"/>
        <xdr:cNvSpPr txBox="1"/>
      </xdr:nvSpPr>
      <xdr:spPr>
        <a:xfrm>
          <a:off x="1719795" y="1005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24258</xdr:rowOff>
    </xdr:from>
    <xdr:to>
      <xdr:col>6</xdr:col>
      <xdr:colOff>38100</xdr:colOff>
      <xdr:row>58</xdr:row>
      <xdr:rowOff>125858</xdr:rowOff>
    </xdr:to>
    <xdr:sp macro="" textlink="">
      <xdr:nvSpPr>
        <xdr:cNvPr id="142" name="楕円 141"/>
        <xdr:cNvSpPr/>
      </xdr:nvSpPr>
      <xdr:spPr>
        <a:xfrm>
          <a:off x="1079500" y="99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116985</xdr:rowOff>
    </xdr:from>
    <xdr:ext cx="599010" cy="259045"/>
    <xdr:sp macro="" textlink="">
      <xdr:nvSpPr>
        <xdr:cNvPr id="143" name="テキスト ボックス 142"/>
        <xdr:cNvSpPr txBox="1"/>
      </xdr:nvSpPr>
      <xdr:spPr>
        <a:xfrm>
          <a:off x="830795" y="1006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14078</xdr:rowOff>
    </xdr:from>
    <xdr:to>
      <xdr:col>24</xdr:col>
      <xdr:colOff>63500</xdr:colOff>
      <xdr:row>77</xdr:row>
      <xdr:rowOff>36588</xdr:rowOff>
    </xdr:to>
    <xdr:cxnSp macro="">
      <xdr:nvCxnSpPr>
        <xdr:cNvPr id="172" name="直線コネクタ 171"/>
        <xdr:cNvCxnSpPr/>
      </xdr:nvCxnSpPr>
      <xdr:spPr>
        <a:xfrm flipV="1">
          <a:off x="3797300" y="13215728"/>
          <a:ext cx="8382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155870</xdr:rowOff>
    </xdr:from>
    <xdr:to>
      <xdr:col>19</xdr:col>
      <xdr:colOff>177800</xdr:colOff>
      <xdr:row>77</xdr:row>
      <xdr:rowOff>36588</xdr:rowOff>
    </xdr:to>
    <xdr:cxnSp macro="">
      <xdr:nvCxnSpPr>
        <xdr:cNvPr id="175" name="直線コネクタ 174"/>
        <xdr:cNvCxnSpPr/>
      </xdr:nvCxnSpPr>
      <xdr:spPr>
        <a:xfrm>
          <a:off x="2908300" y="13186070"/>
          <a:ext cx="889000" cy="5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87269</xdr:rowOff>
    </xdr:from>
    <xdr:ext cx="599010" cy="259045"/>
    <xdr:sp macro="" textlink="">
      <xdr:nvSpPr>
        <xdr:cNvPr id="177" name="テキスト ボックス 176"/>
        <xdr:cNvSpPr txBox="1"/>
      </xdr:nvSpPr>
      <xdr:spPr>
        <a:xfrm>
          <a:off x="3497795" y="1294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155870</xdr:rowOff>
    </xdr:from>
    <xdr:to>
      <xdr:col>15</xdr:col>
      <xdr:colOff>50800</xdr:colOff>
      <xdr:row>77</xdr:row>
      <xdr:rowOff>59027</xdr:rowOff>
    </xdr:to>
    <xdr:cxnSp macro="">
      <xdr:nvCxnSpPr>
        <xdr:cNvPr id="178" name="直線コネクタ 177"/>
        <xdr:cNvCxnSpPr/>
      </xdr:nvCxnSpPr>
      <xdr:spPr>
        <a:xfrm flipV="1">
          <a:off x="2019300" y="13186070"/>
          <a:ext cx="889000" cy="7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72505</xdr:rowOff>
    </xdr:from>
    <xdr:ext cx="599010" cy="259045"/>
    <xdr:sp macro="" textlink="">
      <xdr:nvSpPr>
        <xdr:cNvPr id="180" name="テキスト ボックス 179"/>
        <xdr:cNvSpPr txBox="1"/>
      </xdr:nvSpPr>
      <xdr:spPr>
        <a:xfrm>
          <a:off x="2608795" y="132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59027</xdr:rowOff>
    </xdr:from>
    <xdr:to>
      <xdr:col>10</xdr:col>
      <xdr:colOff>114300</xdr:colOff>
      <xdr:row>77</xdr:row>
      <xdr:rowOff>59880</xdr:rowOff>
    </xdr:to>
    <xdr:cxnSp macro="">
      <xdr:nvCxnSpPr>
        <xdr:cNvPr id="181" name="直線コネクタ 180"/>
        <xdr:cNvCxnSpPr/>
      </xdr:nvCxnSpPr>
      <xdr:spPr>
        <a:xfrm flipV="1">
          <a:off x="1130300" y="13260677"/>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90470</xdr:rowOff>
    </xdr:from>
    <xdr:ext cx="599010" cy="259045"/>
    <xdr:sp macro="" textlink="">
      <xdr:nvSpPr>
        <xdr:cNvPr id="183" name="テキスト ボックス 182"/>
        <xdr:cNvSpPr txBox="1"/>
      </xdr:nvSpPr>
      <xdr:spPr>
        <a:xfrm>
          <a:off x="1719795" y="1294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105778</xdr:rowOff>
    </xdr:from>
    <xdr:ext cx="599010" cy="259045"/>
    <xdr:sp macro="" textlink="">
      <xdr:nvSpPr>
        <xdr:cNvPr id="185" name="テキスト ボックス 184"/>
        <xdr:cNvSpPr txBox="1"/>
      </xdr:nvSpPr>
      <xdr:spPr>
        <a:xfrm>
          <a:off x="830795" y="1296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134728</xdr:rowOff>
    </xdr:from>
    <xdr:to>
      <xdr:col>24</xdr:col>
      <xdr:colOff>114300</xdr:colOff>
      <xdr:row>77</xdr:row>
      <xdr:rowOff>64878</xdr:rowOff>
    </xdr:to>
    <xdr:sp macro="" textlink="">
      <xdr:nvSpPr>
        <xdr:cNvPr id="191" name="楕円 190"/>
        <xdr:cNvSpPr/>
      </xdr:nvSpPr>
      <xdr:spPr>
        <a:xfrm>
          <a:off x="4584700" y="131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113155</xdr:rowOff>
    </xdr:from>
    <xdr:ext cx="599010" cy="259045"/>
    <xdr:sp macro="" textlink="">
      <xdr:nvSpPr>
        <xdr:cNvPr id="192" name="民生費該当値テキスト"/>
        <xdr:cNvSpPr txBox="1"/>
      </xdr:nvSpPr>
      <xdr:spPr>
        <a:xfrm>
          <a:off x="4686300" y="1314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157238</xdr:rowOff>
    </xdr:from>
    <xdr:to>
      <xdr:col>20</xdr:col>
      <xdr:colOff>38100</xdr:colOff>
      <xdr:row>77</xdr:row>
      <xdr:rowOff>87388</xdr:rowOff>
    </xdr:to>
    <xdr:sp macro="" textlink="">
      <xdr:nvSpPr>
        <xdr:cNvPr id="193" name="楕円 192"/>
        <xdr:cNvSpPr/>
      </xdr:nvSpPr>
      <xdr:spPr>
        <a:xfrm>
          <a:off x="3746500" y="131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78515</xdr:rowOff>
    </xdr:from>
    <xdr:ext cx="599010" cy="259045"/>
    <xdr:sp macro="" textlink="">
      <xdr:nvSpPr>
        <xdr:cNvPr id="194" name="テキスト ボックス 193"/>
        <xdr:cNvSpPr txBox="1"/>
      </xdr:nvSpPr>
      <xdr:spPr>
        <a:xfrm>
          <a:off x="3497795" y="1328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105070</xdr:rowOff>
    </xdr:from>
    <xdr:to>
      <xdr:col>15</xdr:col>
      <xdr:colOff>101600</xdr:colOff>
      <xdr:row>77</xdr:row>
      <xdr:rowOff>35220</xdr:rowOff>
    </xdr:to>
    <xdr:sp macro="" textlink="">
      <xdr:nvSpPr>
        <xdr:cNvPr id="195" name="楕円 194"/>
        <xdr:cNvSpPr/>
      </xdr:nvSpPr>
      <xdr:spPr>
        <a:xfrm>
          <a:off x="2857500" y="131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51747</xdr:rowOff>
    </xdr:from>
    <xdr:ext cx="599010" cy="259045"/>
    <xdr:sp macro="" textlink="">
      <xdr:nvSpPr>
        <xdr:cNvPr id="196" name="テキスト ボックス 195"/>
        <xdr:cNvSpPr txBox="1"/>
      </xdr:nvSpPr>
      <xdr:spPr>
        <a:xfrm>
          <a:off x="2608795" y="1291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8227</xdr:rowOff>
    </xdr:from>
    <xdr:to>
      <xdr:col>10</xdr:col>
      <xdr:colOff>165100</xdr:colOff>
      <xdr:row>77</xdr:row>
      <xdr:rowOff>109827</xdr:rowOff>
    </xdr:to>
    <xdr:sp macro="" textlink="">
      <xdr:nvSpPr>
        <xdr:cNvPr id="197" name="楕円 196"/>
        <xdr:cNvSpPr/>
      </xdr:nvSpPr>
      <xdr:spPr>
        <a:xfrm>
          <a:off x="1968500" y="132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100954</xdr:rowOff>
    </xdr:from>
    <xdr:ext cx="599010" cy="259045"/>
    <xdr:sp macro="" textlink="">
      <xdr:nvSpPr>
        <xdr:cNvPr id="198" name="テキスト ボックス 197"/>
        <xdr:cNvSpPr txBox="1"/>
      </xdr:nvSpPr>
      <xdr:spPr>
        <a:xfrm>
          <a:off x="1719795" y="1330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9080</xdr:rowOff>
    </xdr:from>
    <xdr:to>
      <xdr:col>6</xdr:col>
      <xdr:colOff>38100</xdr:colOff>
      <xdr:row>77</xdr:row>
      <xdr:rowOff>110680</xdr:rowOff>
    </xdr:to>
    <xdr:sp macro="" textlink="">
      <xdr:nvSpPr>
        <xdr:cNvPr id="199" name="楕円 198"/>
        <xdr:cNvSpPr/>
      </xdr:nvSpPr>
      <xdr:spPr>
        <a:xfrm>
          <a:off x="1079500" y="132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101807</xdr:rowOff>
    </xdr:from>
    <xdr:ext cx="599010" cy="259045"/>
    <xdr:sp macro="" textlink="">
      <xdr:nvSpPr>
        <xdr:cNvPr id="200" name="テキスト ボックス 199"/>
        <xdr:cNvSpPr txBox="1"/>
      </xdr:nvSpPr>
      <xdr:spPr>
        <a:xfrm>
          <a:off x="830795" y="1330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40356</xdr:rowOff>
    </xdr:from>
    <xdr:to>
      <xdr:col>24</xdr:col>
      <xdr:colOff>63500</xdr:colOff>
      <xdr:row>97</xdr:row>
      <xdr:rowOff>122152</xdr:rowOff>
    </xdr:to>
    <xdr:cxnSp macro="">
      <xdr:nvCxnSpPr>
        <xdr:cNvPr id="227" name="直線コネクタ 226"/>
        <xdr:cNvCxnSpPr/>
      </xdr:nvCxnSpPr>
      <xdr:spPr>
        <a:xfrm flipV="1">
          <a:off x="3797300" y="16671006"/>
          <a:ext cx="838200" cy="8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122152</xdr:rowOff>
    </xdr:from>
    <xdr:to>
      <xdr:col>19</xdr:col>
      <xdr:colOff>177800</xdr:colOff>
      <xdr:row>97</xdr:row>
      <xdr:rowOff>145701</xdr:rowOff>
    </xdr:to>
    <xdr:cxnSp macro="">
      <xdr:nvCxnSpPr>
        <xdr:cNvPr id="230" name="直線コネクタ 229"/>
        <xdr:cNvCxnSpPr/>
      </xdr:nvCxnSpPr>
      <xdr:spPr>
        <a:xfrm flipV="1">
          <a:off x="2908300" y="16752802"/>
          <a:ext cx="889000" cy="2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6005</xdr:rowOff>
    </xdr:from>
    <xdr:ext cx="534377" cy="259045"/>
    <xdr:sp macro="" textlink="">
      <xdr:nvSpPr>
        <xdr:cNvPr id="232" name="テキスト ボックス 231"/>
        <xdr:cNvSpPr txBox="1"/>
      </xdr:nvSpPr>
      <xdr:spPr>
        <a:xfrm>
          <a:off x="3530111" y="164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135978</xdr:rowOff>
    </xdr:from>
    <xdr:to>
      <xdr:col>15</xdr:col>
      <xdr:colOff>50800</xdr:colOff>
      <xdr:row>97</xdr:row>
      <xdr:rowOff>145701</xdr:rowOff>
    </xdr:to>
    <xdr:cxnSp macro="">
      <xdr:nvCxnSpPr>
        <xdr:cNvPr id="233" name="直線コネクタ 232"/>
        <xdr:cNvCxnSpPr/>
      </xdr:nvCxnSpPr>
      <xdr:spPr>
        <a:xfrm>
          <a:off x="2019300" y="16766628"/>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17449</xdr:rowOff>
    </xdr:from>
    <xdr:ext cx="534377" cy="259045"/>
    <xdr:sp macro="" textlink="">
      <xdr:nvSpPr>
        <xdr:cNvPr id="235" name="テキスト ボックス 234"/>
        <xdr:cNvSpPr txBox="1"/>
      </xdr:nvSpPr>
      <xdr:spPr>
        <a:xfrm>
          <a:off x="2641111" y="164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135978</xdr:rowOff>
    </xdr:from>
    <xdr:to>
      <xdr:col>10</xdr:col>
      <xdr:colOff>114300</xdr:colOff>
      <xdr:row>97</xdr:row>
      <xdr:rowOff>159876</xdr:rowOff>
    </xdr:to>
    <xdr:cxnSp macro="">
      <xdr:nvCxnSpPr>
        <xdr:cNvPr id="236" name="直線コネクタ 235"/>
        <xdr:cNvCxnSpPr/>
      </xdr:nvCxnSpPr>
      <xdr:spPr>
        <a:xfrm flipV="1">
          <a:off x="1130300" y="16766628"/>
          <a:ext cx="8890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10306</xdr:rowOff>
    </xdr:from>
    <xdr:ext cx="534377" cy="259045"/>
    <xdr:sp macro="" textlink="">
      <xdr:nvSpPr>
        <xdr:cNvPr id="238" name="テキスト ボックス 237"/>
        <xdr:cNvSpPr txBox="1"/>
      </xdr:nvSpPr>
      <xdr:spPr>
        <a:xfrm>
          <a:off x="1752111" y="164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20795</xdr:rowOff>
    </xdr:from>
    <xdr:ext cx="534377" cy="259045"/>
    <xdr:sp macro="" textlink="">
      <xdr:nvSpPr>
        <xdr:cNvPr id="240" name="テキスト ボックス 239"/>
        <xdr:cNvSpPr txBox="1"/>
      </xdr:nvSpPr>
      <xdr:spPr>
        <a:xfrm>
          <a:off x="863111" y="164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161006</xdr:rowOff>
    </xdr:from>
    <xdr:to>
      <xdr:col>24</xdr:col>
      <xdr:colOff>114300</xdr:colOff>
      <xdr:row>97</xdr:row>
      <xdr:rowOff>91156</xdr:rowOff>
    </xdr:to>
    <xdr:sp macro="" textlink="">
      <xdr:nvSpPr>
        <xdr:cNvPr id="246" name="楕円 245"/>
        <xdr:cNvSpPr/>
      </xdr:nvSpPr>
      <xdr:spPr>
        <a:xfrm>
          <a:off x="4584700" y="166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139433</xdr:rowOff>
    </xdr:from>
    <xdr:ext cx="599010" cy="259045"/>
    <xdr:sp macro="" textlink="">
      <xdr:nvSpPr>
        <xdr:cNvPr id="247" name="衛生費該当値テキスト"/>
        <xdr:cNvSpPr txBox="1"/>
      </xdr:nvSpPr>
      <xdr:spPr>
        <a:xfrm>
          <a:off x="4686300" y="1659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71352</xdr:rowOff>
    </xdr:from>
    <xdr:to>
      <xdr:col>20</xdr:col>
      <xdr:colOff>38100</xdr:colOff>
      <xdr:row>98</xdr:row>
      <xdr:rowOff>1502</xdr:rowOff>
    </xdr:to>
    <xdr:sp macro="" textlink="">
      <xdr:nvSpPr>
        <xdr:cNvPr id="248" name="楕円 247"/>
        <xdr:cNvSpPr/>
      </xdr:nvSpPr>
      <xdr:spPr>
        <a:xfrm>
          <a:off x="3746500" y="167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164079</xdr:rowOff>
    </xdr:from>
    <xdr:ext cx="534377" cy="259045"/>
    <xdr:sp macro="" textlink="">
      <xdr:nvSpPr>
        <xdr:cNvPr id="249" name="テキスト ボックス 248"/>
        <xdr:cNvSpPr txBox="1"/>
      </xdr:nvSpPr>
      <xdr:spPr>
        <a:xfrm>
          <a:off x="3530111" y="167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94901</xdr:rowOff>
    </xdr:from>
    <xdr:to>
      <xdr:col>15</xdr:col>
      <xdr:colOff>101600</xdr:colOff>
      <xdr:row>98</xdr:row>
      <xdr:rowOff>25051</xdr:rowOff>
    </xdr:to>
    <xdr:sp macro="" textlink="">
      <xdr:nvSpPr>
        <xdr:cNvPr id="250" name="楕円 249"/>
        <xdr:cNvSpPr/>
      </xdr:nvSpPr>
      <xdr:spPr>
        <a:xfrm>
          <a:off x="2857500" y="167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16178</xdr:rowOff>
    </xdr:from>
    <xdr:ext cx="534377" cy="259045"/>
    <xdr:sp macro="" textlink="">
      <xdr:nvSpPr>
        <xdr:cNvPr id="251" name="テキスト ボックス 250"/>
        <xdr:cNvSpPr txBox="1"/>
      </xdr:nvSpPr>
      <xdr:spPr>
        <a:xfrm>
          <a:off x="2641111" y="168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85178</xdr:rowOff>
    </xdr:from>
    <xdr:to>
      <xdr:col>10</xdr:col>
      <xdr:colOff>165100</xdr:colOff>
      <xdr:row>98</xdr:row>
      <xdr:rowOff>15328</xdr:rowOff>
    </xdr:to>
    <xdr:sp macro="" textlink="">
      <xdr:nvSpPr>
        <xdr:cNvPr id="252" name="楕円 251"/>
        <xdr:cNvSpPr/>
      </xdr:nvSpPr>
      <xdr:spPr>
        <a:xfrm>
          <a:off x="1968500" y="1671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6455</xdr:rowOff>
    </xdr:from>
    <xdr:ext cx="534377" cy="259045"/>
    <xdr:sp macro="" textlink="">
      <xdr:nvSpPr>
        <xdr:cNvPr id="253" name="テキスト ボックス 252"/>
        <xdr:cNvSpPr txBox="1"/>
      </xdr:nvSpPr>
      <xdr:spPr>
        <a:xfrm>
          <a:off x="1752111" y="168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109076</xdr:rowOff>
    </xdr:from>
    <xdr:to>
      <xdr:col>6</xdr:col>
      <xdr:colOff>38100</xdr:colOff>
      <xdr:row>98</xdr:row>
      <xdr:rowOff>39226</xdr:rowOff>
    </xdr:to>
    <xdr:sp macro="" textlink="">
      <xdr:nvSpPr>
        <xdr:cNvPr id="254" name="楕円 253"/>
        <xdr:cNvSpPr/>
      </xdr:nvSpPr>
      <xdr:spPr>
        <a:xfrm>
          <a:off x="1079500" y="1673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30353</xdr:rowOff>
    </xdr:from>
    <xdr:ext cx="534377" cy="259045"/>
    <xdr:sp macro="" textlink="">
      <xdr:nvSpPr>
        <xdr:cNvPr id="255" name="テキスト ボックス 254"/>
        <xdr:cNvSpPr txBox="1"/>
      </xdr:nvSpPr>
      <xdr:spPr>
        <a:xfrm>
          <a:off x="863111" y="168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39935</xdr:rowOff>
    </xdr:from>
    <xdr:to>
      <xdr:col>55</xdr:col>
      <xdr:colOff>0</xdr:colOff>
      <xdr:row>39</xdr:row>
      <xdr:rowOff>41573</xdr:rowOff>
    </xdr:to>
    <xdr:cxnSp macro="">
      <xdr:nvCxnSpPr>
        <xdr:cNvPr id="284" name="直線コネクタ 283"/>
        <xdr:cNvCxnSpPr/>
      </xdr:nvCxnSpPr>
      <xdr:spPr>
        <a:xfrm>
          <a:off x="9639300" y="6726485"/>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38677</xdr:rowOff>
    </xdr:from>
    <xdr:to>
      <xdr:col>50</xdr:col>
      <xdr:colOff>114300</xdr:colOff>
      <xdr:row>39</xdr:row>
      <xdr:rowOff>39935</xdr:rowOff>
    </xdr:to>
    <xdr:cxnSp macro="">
      <xdr:nvCxnSpPr>
        <xdr:cNvPr id="287" name="直線コネクタ 286"/>
        <xdr:cNvCxnSpPr/>
      </xdr:nvCxnSpPr>
      <xdr:spPr>
        <a:xfrm>
          <a:off x="8750300" y="672522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102119</xdr:rowOff>
    </xdr:from>
    <xdr:ext cx="378565" cy="259045"/>
    <xdr:sp macro="" textlink="">
      <xdr:nvSpPr>
        <xdr:cNvPr id="289" name="テキスト ボックス 288"/>
        <xdr:cNvSpPr txBox="1"/>
      </xdr:nvSpPr>
      <xdr:spPr>
        <a:xfrm>
          <a:off x="9450017" y="644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38677</xdr:rowOff>
    </xdr:from>
    <xdr:to>
      <xdr:col>45</xdr:col>
      <xdr:colOff>177800</xdr:colOff>
      <xdr:row>39</xdr:row>
      <xdr:rowOff>40145</xdr:rowOff>
    </xdr:to>
    <xdr:cxnSp macro="">
      <xdr:nvCxnSpPr>
        <xdr:cNvPr id="290" name="直線コネクタ 289"/>
        <xdr:cNvCxnSpPr/>
      </xdr:nvCxnSpPr>
      <xdr:spPr>
        <a:xfrm flipV="1">
          <a:off x="7861300" y="6725227"/>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101814</xdr:rowOff>
    </xdr:from>
    <xdr:ext cx="378565" cy="259045"/>
    <xdr:sp macro="" textlink="">
      <xdr:nvSpPr>
        <xdr:cNvPr id="292" name="テキスト ボックス 291"/>
        <xdr:cNvSpPr txBox="1"/>
      </xdr:nvSpPr>
      <xdr:spPr>
        <a:xfrm>
          <a:off x="8561017" y="644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40145</xdr:rowOff>
    </xdr:from>
    <xdr:to>
      <xdr:col>41</xdr:col>
      <xdr:colOff>50800</xdr:colOff>
      <xdr:row>39</xdr:row>
      <xdr:rowOff>42145</xdr:rowOff>
    </xdr:to>
    <xdr:cxnSp macro="">
      <xdr:nvCxnSpPr>
        <xdr:cNvPr id="293" name="直線コネクタ 292"/>
        <xdr:cNvCxnSpPr/>
      </xdr:nvCxnSpPr>
      <xdr:spPr>
        <a:xfrm flipV="1">
          <a:off x="6972300" y="6726695"/>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100766</xdr:rowOff>
    </xdr:from>
    <xdr:ext cx="378565" cy="259045"/>
    <xdr:sp macro="" textlink="">
      <xdr:nvSpPr>
        <xdr:cNvPr id="295" name="テキスト ボックス 294"/>
        <xdr:cNvSpPr txBox="1"/>
      </xdr:nvSpPr>
      <xdr:spPr>
        <a:xfrm>
          <a:off x="7672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102614</xdr:rowOff>
    </xdr:from>
    <xdr:ext cx="378565" cy="259045"/>
    <xdr:sp macro="" textlink="">
      <xdr:nvSpPr>
        <xdr:cNvPr id="297" name="テキスト ボックス 296"/>
        <xdr:cNvSpPr txBox="1"/>
      </xdr:nvSpPr>
      <xdr:spPr>
        <a:xfrm>
          <a:off x="6783017" y="644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162223</xdr:rowOff>
    </xdr:from>
    <xdr:to>
      <xdr:col>55</xdr:col>
      <xdr:colOff>50800</xdr:colOff>
      <xdr:row>39</xdr:row>
      <xdr:rowOff>92373</xdr:rowOff>
    </xdr:to>
    <xdr:sp macro="" textlink="">
      <xdr:nvSpPr>
        <xdr:cNvPr id="303" name="楕円 302"/>
        <xdr:cNvSpPr/>
      </xdr:nvSpPr>
      <xdr:spPr>
        <a:xfrm>
          <a:off x="10426700" y="66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78565" cy="259045"/>
    <xdr:sp macro="" textlink="">
      <xdr:nvSpPr>
        <xdr:cNvPr id="304" name="労働費該当値テキスト"/>
        <xdr:cNvSpPr txBox="1"/>
      </xdr:nvSpPr>
      <xdr:spPr>
        <a:xfrm>
          <a:off x="10528300" y="6644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160585</xdr:rowOff>
    </xdr:from>
    <xdr:to>
      <xdr:col>50</xdr:col>
      <xdr:colOff>165100</xdr:colOff>
      <xdr:row>39</xdr:row>
      <xdr:rowOff>90735</xdr:rowOff>
    </xdr:to>
    <xdr:sp macro="" textlink="">
      <xdr:nvSpPr>
        <xdr:cNvPr id="305" name="楕円 304"/>
        <xdr:cNvSpPr/>
      </xdr:nvSpPr>
      <xdr:spPr>
        <a:xfrm>
          <a:off x="9588500" y="66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81862</xdr:rowOff>
    </xdr:from>
    <xdr:ext cx="378565" cy="259045"/>
    <xdr:sp macro="" textlink="">
      <xdr:nvSpPr>
        <xdr:cNvPr id="306" name="テキスト ボックス 305"/>
        <xdr:cNvSpPr txBox="1"/>
      </xdr:nvSpPr>
      <xdr:spPr>
        <a:xfrm>
          <a:off x="9450017" y="676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159327</xdr:rowOff>
    </xdr:from>
    <xdr:to>
      <xdr:col>46</xdr:col>
      <xdr:colOff>38100</xdr:colOff>
      <xdr:row>39</xdr:row>
      <xdr:rowOff>89477</xdr:rowOff>
    </xdr:to>
    <xdr:sp macro="" textlink="">
      <xdr:nvSpPr>
        <xdr:cNvPr id="307" name="楕円 306"/>
        <xdr:cNvSpPr/>
      </xdr:nvSpPr>
      <xdr:spPr>
        <a:xfrm>
          <a:off x="8699500" y="66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80604</xdr:rowOff>
    </xdr:from>
    <xdr:ext cx="378565" cy="259045"/>
    <xdr:sp macro="" textlink="">
      <xdr:nvSpPr>
        <xdr:cNvPr id="308" name="テキスト ボックス 307"/>
        <xdr:cNvSpPr txBox="1"/>
      </xdr:nvSpPr>
      <xdr:spPr>
        <a:xfrm>
          <a:off x="8561017" y="6767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160795</xdr:rowOff>
    </xdr:from>
    <xdr:to>
      <xdr:col>41</xdr:col>
      <xdr:colOff>101600</xdr:colOff>
      <xdr:row>39</xdr:row>
      <xdr:rowOff>90945</xdr:rowOff>
    </xdr:to>
    <xdr:sp macro="" textlink="">
      <xdr:nvSpPr>
        <xdr:cNvPr id="309" name="楕円 308"/>
        <xdr:cNvSpPr/>
      </xdr:nvSpPr>
      <xdr:spPr>
        <a:xfrm>
          <a:off x="78105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82072</xdr:rowOff>
    </xdr:from>
    <xdr:ext cx="378565" cy="259045"/>
    <xdr:sp macro="" textlink="">
      <xdr:nvSpPr>
        <xdr:cNvPr id="310" name="テキスト ボックス 309"/>
        <xdr:cNvSpPr txBox="1"/>
      </xdr:nvSpPr>
      <xdr:spPr>
        <a:xfrm>
          <a:off x="7672017" y="676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162795</xdr:rowOff>
    </xdr:from>
    <xdr:to>
      <xdr:col>36</xdr:col>
      <xdr:colOff>165100</xdr:colOff>
      <xdr:row>39</xdr:row>
      <xdr:rowOff>92945</xdr:rowOff>
    </xdr:to>
    <xdr:sp macro="" textlink="">
      <xdr:nvSpPr>
        <xdr:cNvPr id="311" name="楕円 310"/>
        <xdr:cNvSpPr/>
      </xdr:nvSpPr>
      <xdr:spPr>
        <a:xfrm>
          <a:off x="6921500" y="66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84072</xdr:rowOff>
    </xdr:from>
    <xdr:ext cx="378565" cy="259045"/>
    <xdr:sp macro="" textlink="">
      <xdr:nvSpPr>
        <xdr:cNvPr id="312" name="テキスト ボックス 311"/>
        <xdr:cNvSpPr txBox="1"/>
      </xdr:nvSpPr>
      <xdr:spPr>
        <a:xfrm>
          <a:off x="6783017" y="677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85854</xdr:rowOff>
    </xdr:from>
    <xdr:to>
      <xdr:col>55</xdr:col>
      <xdr:colOff>0</xdr:colOff>
      <xdr:row>58</xdr:row>
      <xdr:rowOff>100123</xdr:rowOff>
    </xdr:to>
    <xdr:cxnSp macro="">
      <xdr:nvCxnSpPr>
        <xdr:cNvPr id="339" name="直線コネクタ 338"/>
        <xdr:cNvCxnSpPr/>
      </xdr:nvCxnSpPr>
      <xdr:spPr>
        <a:xfrm>
          <a:off x="9639300" y="10029954"/>
          <a:ext cx="8382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85854</xdr:rowOff>
    </xdr:from>
    <xdr:to>
      <xdr:col>50</xdr:col>
      <xdr:colOff>114300</xdr:colOff>
      <xdr:row>58</xdr:row>
      <xdr:rowOff>96352</xdr:rowOff>
    </xdr:to>
    <xdr:cxnSp macro="">
      <xdr:nvCxnSpPr>
        <xdr:cNvPr id="342" name="直線コネクタ 341"/>
        <xdr:cNvCxnSpPr/>
      </xdr:nvCxnSpPr>
      <xdr:spPr>
        <a:xfrm flipV="1">
          <a:off x="8750300" y="10029954"/>
          <a:ext cx="889000" cy="1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133425</xdr:rowOff>
    </xdr:from>
    <xdr:ext cx="599010" cy="259045"/>
    <xdr:sp macro="" textlink="">
      <xdr:nvSpPr>
        <xdr:cNvPr id="344" name="テキスト ボックス 343"/>
        <xdr:cNvSpPr txBox="1"/>
      </xdr:nvSpPr>
      <xdr:spPr>
        <a:xfrm>
          <a:off x="9339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94393</xdr:rowOff>
    </xdr:from>
    <xdr:to>
      <xdr:col>45</xdr:col>
      <xdr:colOff>177800</xdr:colOff>
      <xdr:row>58</xdr:row>
      <xdr:rowOff>96352</xdr:rowOff>
    </xdr:to>
    <xdr:cxnSp macro="">
      <xdr:nvCxnSpPr>
        <xdr:cNvPr id="345" name="直線コネクタ 344"/>
        <xdr:cNvCxnSpPr/>
      </xdr:nvCxnSpPr>
      <xdr:spPr>
        <a:xfrm>
          <a:off x="7861300" y="1003849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161537</xdr:rowOff>
    </xdr:from>
    <xdr:ext cx="534377" cy="259045"/>
    <xdr:sp macro="" textlink="">
      <xdr:nvSpPr>
        <xdr:cNvPr id="347" name="テキスト ボックス 346"/>
        <xdr:cNvSpPr txBox="1"/>
      </xdr:nvSpPr>
      <xdr:spPr>
        <a:xfrm>
          <a:off x="8483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94393</xdr:rowOff>
    </xdr:from>
    <xdr:to>
      <xdr:col>41</xdr:col>
      <xdr:colOff>50800</xdr:colOff>
      <xdr:row>58</xdr:row>
      <xdr:rowOff>96307</xdr:rowOff>
    </xdr:to>
    <xdr:cxnSp macro="">
      <xdr:nvCxnSpPr>
        <xdr:cNvPr id="348" name="直線コネクタ 347"/>
        <xdr:cNvCxnSpPr/>
      </xdr:nvCxnSpPr>
      <xdr:spPr>
        <a:xfrm flipV="1">
          <a:off x="6972300" y="10038493"/>
          <a:ext cx="8890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151351</xdr:rowOff>
    </xdr:from>
    <xdr:ext cx="599010" cy="259045"/>
    <xdr:sp macro="" textlink="">
      <xdr:nvSpPr>
        <xdr:cNvPr id="350" name="テキスト ボックス 349"/>
        <xdr:cNvSpPr txBox="1"/>
      </xdr:nvSpPr>
      <xdr:spPr>
        <a:xfrm>
          <a:off x="7561795" y="975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162096</xdr:rowOff>
    </xdr:from>
    <xdr:ext cx="534377" cy="259045"/>
    <xdr:sp macro="" textlink="">
      <xdr:nvSpPr>
        <xdr:cNvPr id="352" name="テキスト ボックス 351"/>
        <xdr:cNvSpPr txBox="1"/>
      </xdr:nvSpPr>
      <xdr:spPr>
        <a:xfrm>
          <a:off x="6705111" y="97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49323</xdr:rowOff>
    </xdr:from>
    <xdr:to>
      <xdr:col>55</xdr:col>
      <xdr:colOff>50800</xdr:colOff>
      <xdr:row>58</xdr:row>
      <xdr:rowOff>150923</xdr:rowOff>
    </xdr:to>
    <xdr:sp macro="" textlink="">
      <xdr:nvSpPr>
        <xdr:cNvPr id="358" name="楕円 357"/>
        <xdr:cNvSpPr/>
      </xdr:nvSpPr>
      <xdr:spPr>
        <a:xfrm>
          <a:off x="10426700" y="999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35054</xdr:rowOff>
    </xdr:from>
    <xdr:to>
      <xdr:col>50</xdr:col>
      <xdr:colOff>165100</xdr:colOff>
      <xdr:row>58</xdr:row>
      <xdr:rowOff>136654</xdr:rowOff>
    </xdr:to>
    <xdr:sp macro="" textlink="">
      <xdr:nvSpPr>
        <xdr:cNvPr id="360" name="楕円 359"/>
        <xdr:cNvSpPr/>
      </xdr:nvSpPr>
      <xdr:spPr>
        <a:xfrm>
          <a:off x="9588500" y="997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153181</xdr:rowOff>
    </xdr:from>
    <xdr:ext cx="599010" cy="259045"/>
    <xdr:sp macro="" textlink="">
      <xdr:nvSpPr>
        <xdr:cNvPr id="361" name="テキスト ボックス 360"/>
        <xdr:cNvSpPr txBox="1"/>
      </xdr:nvSpPr>
      <xdr:spPr>
        <a:xfrm>
          <a:off x="9339795" y="975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45552</xdr:rowOff>
    </xdr:from>
    <xdr:to>
      <xdr:col>46</xdr:col>
      <xdr:colOff>38100</xdr:colOff>
      <xdr:row>58</xdr:row>
      <xdr:rowOff>147152</xdr:rowOff>
    </xdr:to>
    <xdr:sp macro="" textlink="">
      <xdr:nvSpPr>
        <xdr:cNvPr id="362" name="楕円 361"/>
        <xdr:cNvSpPr/>
      </xdr:nvSpPr>
      <xdr:spPr>
        <a:xfrm>
          <a:off x="8699500" y="998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138279</xdr:rowOff>
    </xdr:from>
    <xdr:ext cx="534377" cy="259045"/>
    <xdr:sp macro="" textlink="">
      <xdr:nvSpPr>
        <xdr:cNvPr id="363" name="テキスト ボックス 362"/>
        <xdr:cNvSpPr txBox="1"/>
      </xdr:nvSpPr>
      <xdr:spPr>
        <a:xfrm>
          <a:off x="8483111" y="100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43593</xdr:rowOff>
    </xdr:from>
    <xdr:to>
      <xdr:col>41</xdr:col>
      <xdr:colOff>101600</xdr:colOff>
      <xdr:row>58</xdr:row>
      <xdr:rowOff>145193</xdr:rowOff>
    </xdr:to>
    <xdr:sp macro="" textlink="">
      <xdr:nvSpPr>
        <xdr:cNvPr id="364" name="楕円 363"/>
        <xdr:cNvSpPr/>
      </xdr:nvSpPr>
      <xdr:spPr>
        <a:xfrm>
          <a:off x="7810500" y="99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136320</xdr:rowOff>
    </xdr:from>
    <xdr:ext cx="534377" cy="259045"/>
    <xdr:sp macro="" textlink="">
      <xdr:nvSpPr>
        <xdr:cNvPr id="365" name="テキスト ボックス 364"/>
        <xdr:cNvSpPr txBox="1"/>
      </xdr:nvSpPr>
      <xdr:spPr>
        <a:xfrm>
          <a:off x="7594111" y="100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45507</xdr:rowOff>
    </xdr:from>
    <xdr:to>
      <xdr:col>36</xdr:col>
      <xdr:colOff>165100</xdr:colOff>
      <xdr:row>58</xdr:row>
      <xdr:rowOff>147107</xdr:rowOff>
    </xdr:to>
    <xdr:sp macro="" textlink="">
      <xdr:nvSpPr>
        <xdr:cNvPr id="366" name="楕円 365"/>
        <xdr:cNvSpPr/>
      </xdr:nvSpPr>
      <xdr:spPr>
        <a:xfrm>
          <a:off x="6921500" y="99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138234</xdr:rowOff>
    </xdr:from>
    <xdr:ext cx="534377" cy="259045"/>
    <xdr:sp macro="" textlink="">
      <xdr:nvSpPr>
        <xdr:cNvPr id="367" name="テキスト ボックス 366"/>
        <xdr:cNvSpPr txBox="1"/>
      </xdr:nvSpPr>
      <xdr:spPr>
        <a:xfrm>
          <a:off x="6705111" y="100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15339</xdr:rowOff>
    </xdr:from>
    <xdr:to>
      <xdr:col>55</xdr:col>
      <xdr:colOff>0</xdr:colOff>
      <xdr:row>79</xdr:row>
      <xdr:rowOff>15661</xdr:rowOff>
    </xdr:to>
    <xdr:cxnSp macro="">
      <xdr:nvCxnSpPr>
        <xdr:cNvPr id="398" name="直線コネクタ 397"/>
        <xdr:cNvCxnSpPr/>
      </xdr:nvCxnSpPr>
      <xdr:spPr>
        <a:xfrm flipV="1">
          <a:off x="9639300" y="13559889"/>
          <a:ext cx="8382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15661</xdr:rowOff>
    </xdr:from>
    <xdr:to>
      <xdr:col>50</xdr:col>
      <xdr:colOff>114300</xdr:colOff>
      <xdr:row>79</xdr:row>
      <xdr:rowOff>31206</xdr:rowOff>
    </xdr:to>
    <xdr:cxnSp macro="">
      <xdr:nvCxnSpPr>
        <xdr:cNvPr id="401" name="直線コネクタ 400"/>
        <xdr:cNvCxnSpPr/>
      </xdr:nvCxnSpPr>
      <xdr:spPr>
        <a:xfrm flipV="1">
          <a:off x="8750300" y="1356021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74576</xdr:rowOff>
    </xdr:from>
    <xdr:ext cx="534377" cy="259045"/>
    <xdr:sp macro="" textlink="">
      <xdr:nvSpPr>
        <xdr:cNvPr id="403" name="テキスト ボックス 402"/>
        <xdr:cNvSpPr txBox="1"/>
      </xdr:nvSpPr>
      <xdr:spPr>
        <a:xfrm>
          <a:off x="9372111" y="132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31206</xdr:rowOff>
    </xdr:from>
    <xdr:to>
      <xdr:col>45</xdr:col>
      <xdr:colOff>177800</xdr:colOff>
      <xdr:row>79</xdr:row>
      <xdr:rowOff>34283</xdr:rowOff>
    </xdr:to>
    <xdr:cxnSp macro="">
      <xdr:nvCxnSpPr>
        <xdr:cNvPr id="404" name="直線コネクタ 403"/>
        <xdr:cNvCxnSpPr/>
      </xdr:nvCxnSpPr>
      <xdr:spPr>
        <a:xfrm flipV="1">
          <a:off x="7861300" y="13575756"/>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75964</xdr:rowOff>
    </xdr:from>
    <xdr:ext cx="534377" cy="259045"/>
    <xdr:sp macro="" textlink="">
      <xdr:nvSpPr>
        <xdr:cNvPr id="406" name="テキスト ボックス 405"/>
        <xdr:cNvSpPr txBox="1"/>
      </xdr:nvSpPr>
      <xdr:spPr>
        <a:xfrm>
          <a:off x="8483111" y="13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18025</xdr:rowOff>
    </xdr:from>
    <xdr:to>
      <xdr:col>41</xdr:col>
      <xdr:colOff>50800</xdr:colOff>
      <xdr:row>79</xdr:row>
      <xdr:rowOff>34283</xdr:rowOff>
    </xdr:to>
    <xdr:cxnSp macro="">
      <xdr:nvCxnSpPr>
        <xdr:cNvPr id="407" name="直線コネクタ 406"/>
        <xdr:cNvCxnSpPr/>
      </xdr:nvCxnSpPr>
      <xdr:spPr>
        <a:xfrm>
          <a:off x="6972300" y="13562575"/>
          <a:ext cx="889000" cy="1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76010</xdr:rowOff>
    </xdr:from>
    <xdr:ext cx="534377" cy="259045"/>
    <xdr:sp macro="" textlink="">
      <xdr:nvSpPr>
        <xdr:cNvPr id="409" name="テキスト ボックス 408"/>
        <xdr:cNvSpPr txBox="1"/>
      </xdr:nvSpPr>
      <xdr:spPr>
        <a:xfrm>
          <a:off x="7594111" y="132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74083</xdr:rowOff>
    </xdr:from>
    <xdr:ext cx="534377" cy="259045"/>
    <xdr:sp macro="" textlink="">
      <xdr:nvSpPr>
        <xdr:cNvPr id="411" name="テキスト ボックス 410"/>
        <xdr:cNvSpPr txBox="1"/>
      </xdr:nvSpPr>
      <xdr:spPr>
        <a:xfrm>
          <a:off x="6705111" y="132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135989</xdr:rowOff>
    </xdr:from>
    <xdr:to>
      <xdr:col>55</xdr:col>
      <xdr:colOff>50800</xdr:colOff>
      <xdr:row>79</xdr:row>
      <xdr:rowOff>66139</xdr:rowOff>
    </xdr:to>
    <xdr:sp macro="" textlink="">
      <xdr:nvSpPr>
        <xdr:cNvPr id="417" name="楕円 416"/>
        <xdr:cNvSpPr/>
      </xdr:nvSpPr>
      <xdr:spPr>
        <a:xfrm>
          <a:off x="10426700" y="135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50916</xdr:rowOff>
    </xdr:from>
    <xdr:ext cx="534377" cy="259045"/>
    <xdr:sp macro="" textlink="">
      <xdr:nvSpPr>
        <xdr:cNvPr id="418" name="商工費該当値テキスト"/>
        <xdr:cNvSpPr txBox="1"/>
      </xdr:nvSpPr>
      <xdr:spPr>
        <a:xfrm>
          <a:off x="10528300" y="134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136311</xdr:rowOff>
    </xdr:from>
    <xdr:to>
      <xdr:col>50</xdr:col>
      <xdr:colOff>165100</xdr:colOff>
      <xdr:row>79</xdr:row>
      <xdr:rowOff>66461</xdr:rowOff>
    </xdr:to>
    <xdr:sp macro="" textlink="">
      <xdr:nvSpPr>
        <xdr:cNvPr id="419" name="楕円 418"/>
        <xdr:cNvSpPr/>
      </xdr:nvSpPr>
      <xdr:spPr>
        <a:xfrm>
          <a:off x="9588500" y="135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57588</xdr:rowOff>
    </xdr:from>
    <xdr:ext cx="534377" cy="259045"/>
    <xdr:sp macro="" textlink="">
      <xdr:nvSpPr>
        <xdr:cNvPr id="420" name="テキスト ボックス 419"/>
        <xdr:cNvSpPr txBox="1"/>
      </xdr:nvSpPr>
      <xdr:spPr>
        <a:xfrm>
          <a:off x="9372111" y="136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151856</xdr:rowOff>
    </xdr:from>
    <xdr:to>
      <xdr:col>46</xdr:col>
      <xdr:colOff>38100</xdr:colOff>
      <xdr:row>79</xdr:row>
      <xdr:rowOff>82006</xdr:rowOff>
    </xdr:to>
    <xdr:sp macro="" textlink="">
      <xdr:nvSpPr>
        <xdr:cNvPr id="421" name="楕円 420"/>
        <xdr:cNvSpPr/>
      </xdr:nvSpPr>
      <xdr:spPr>
        <a:xfrm>
          <a:off x="8699500" y="135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73133</xdr:rowOff>
    </xdr:from>
    <xdr:ext cx="534377" cy="259045"/>
    <xdr:sp macro="" textlink="">
      <xdr:nvSpPr>
        <xdr:cNvPr id="422" name="テキスト ボックス 421"/>
        <xdr:cNvSpPr txBox="1"/>
      </xdr:nvSpPr>
      <xdr:spPr>
        <a:xfrm>
          <a:off x="8483111" y="136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154933</xdr:rowOff>
    </xdr:from>
    <xdr:to>
      <xdr:col>41</xdr:col>
      <xdr:colOff>101600</xdr:colOff>
      <xdr:row>79</xdr:row>
      <xdr:rowOff>85083</xdr:rowOff>
    </xdr:to>
    <xdr:sp macro="" textlink="">
      <xdr:nvSpPr>
        <xdr:cNvPr id="423" name="楕円 422"/>
        <xdr:cNvSpPr/>
      </xdr:nvSpPr>
      <xdr:spPr>
        <a:xfrm>
          <a:off x="7810500" y="135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76210</xdr:rowOff>
    </xdr:from>
    <xdr:ext cx="534377" cy="259045"/>
    <xdr:sp macro="" textlink="">
      <xdr:nvSpPr>
        <xdr:cNvPr id="424" name="テキスト ボックス 423"/>
        <xdr:cNvSpPr txBox="1"/>
      </xdr:nvSpPr>
      <xdr:spPr>
        <a:xfrm>
          <a:off x="7594111" y="1362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138675</xdr:rowOff>
    </xdr:from>
    <xdr:to>
      <xdr:col>36</xdr:col>
      <xdr:colOff>165100</xdr:colOff>
      <xdr:row>79</xdr:row>
      <xdr:rowOff>68825</xdr:rowOff>
    </xdr:to>
    <xdr:sp macro="" textlink="">
      <xdr:nvSpPr>
        <xdr:cNvPr id="425" name="楕円 424"/>
        <xdr:cNvSpPr/>
      </xdr:nvSpPr>
      <xdr:spPr>
        <a:xfrm>
          <a:off x="6921500" y="135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59952</xdr:rowOff>
    </xdr:from>
    <xdr:ext cx="534377" cy="259045"/>
    <xdr:sp macro="" textlink="">
      <xdr:nvSpPr>
        <xdr:cNvPr id="426" name="テキスト ボックス 425"/>
        <xdr:cNvSpPr txBox="1"/>
      </xdr:nvSpPr>
      <xdr:spPr>
        <a:xfrm>
          <a:off x="6705111" y="136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26476</xdr:rowOff>
    </xdr:from>
    <xdr:to>
      <xdr:col>55</xdr:col>
      <xdr:colOff>0</xdr:colOff>
      <xdr:row>99</xdr:row>
      <xdr:rowOff>32099</xdr:rowOff>
    </xdr:to>
    <xdr:cxnSp macro="">
      <xdr:nvCxnSpPr>
        <xdr:cNvPr id="457" name="直線コネクタ 456"/>
        <xdr:cNvCxnSpPr/>
      </xdr:nvCxnSpPr>
      <xdr:spPr>
        <a:xfrm>
          <a:off x="9639300" y="17000026"/>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26476</xdr:rowOff>
    </xdr:from>
    <xdr:to>
      <xdr:col>50</xdr:col>
      <xdr:colOff>114300</xdr:colOff>
      <xdr:row>99</xdr:row>
      <xdr:rowOff>43397</xdr:rowOff>
    </xdr:to>
    <xdr:cxnSp macro="">
      <xdr:nvCxnSpPr>
        <xdr:cNvPr id="460" name="直線コネクタ 459"/>
        <xdr:cNvCxnSpPr/>
      </xdr:nvCxnSpPr>
      <xdr:spPr>
        <a:xfrm flipV="1">
          <a:off x="8750300" y="17000026"/>
          <a:ext cx="889000" cy="1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59241</xdr:rowOff>
    </xdr:from>
    <xdr:ext cx="534377" cy="259045"/>
    <xdr:sp macro="" textlink="">
      <xdr:nvSpPr>
        <xdr:cNvPr id="462" name="テキスト ボックス 461"/>
        <xdr:cNvSpPr txBox="1"/>
      </xdr:nvSpPr>
      <xdr:spPr>
        <a:xfrm>
          <a:off x="9372111" y="166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43397</xdr:rowOff>
    </xdr:from>
    <xdr:to>
      <xdr:col>45</xdr:col>
      <xdr:colOff>177800</xdr:colOff>
      <xdr:row>99</xdr:row>
      <xdr:rowOff>45189</xdr:rowOff>
    </xdr:to>
    <xdr:cxnSp macro="">
      <xdr:nvCxnSpPr>
        <xdr:cNvPr id="463" name="直線コネクタ 462"/>
        <xdr:cNvCxnSpPr/>
      </xdr:nvCxnSpPr>
      <xdr:spPr>
        <a:xfrm flipV="1">
          <a:off x="7861300" y="17016947"/>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61856</xdr:rowOff>
    </xdr:from>
    <xdr:ext cx="534377" cy="259045"/>
    <xdr:sp macro="" textlink="">
      <xdr:nvSpPr>
        <xdr:cNvPr id="465" name="テキスト ボックス 464"/>
        <xdr:cNvSpPr txBox="1"/>
      </xdr:nvSpPr>
      <xdr:spPr>
        <a:xfrm>
          <a:off x="8483111" y="166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40825</xdr:rowOff>
    </xdr:from>
    <xdr:to>
      <xdr:col>41</xdr:col>
      <xdr:colOff>50800</xdr:colOff>
      <xdr:row>99</xdr:row>
      <xdr:rowOff>45189</xdr:rowOff>
    </xdr:to>
    <xdr:cxnSp macro="">
      <xdr:nvCxnSpPr>
        <xdr:cNvPr id="466" name="直線コネクタ 465"/>
        <xdr:cNvCxnSpPr/>
      </xdr:nvCxnSpPr>
      <xdr:spPr>
        <a:xfrm>
          <a:off x="6972300" y="17014375"/>
          <a:ext cx="8890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60585</xdr:rowOff>
    </xdr:from>
    <xdr:ext cx="534377" cy="259045"/>
    <xdr:sp macro="" textlink="">
      <xdr:nvSpPr>
        <xdr:cNvPr id="468" name="テキスト ボックス 467"/>
        <xdr:cNvSpPr txBox="1"/>
      </xdr:nvSpPr>
      <xdr:spPr>
        <a:xfrm>
          <a:off x="7594111" y="16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65984</xdr:rowOff>
    </xdr:from>
    <xdr:ext cx="534377" cy="259045"/>
    <xdr:sp macro="" textlink="">
      <xdr:nvSpPr>
        <xdr:cNvPr id="470" name="テキスト ボックス 469"/>
        <xdr:cNvSpPr txBox="1"/>
      </xdr:nvSpPr>
      <xdr:spPr>
        <a:xfrm>
          <a:off x="6705111" y="166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152749</xdr:rowOff>
    </xdr:from>
    <xdr:to>
      <xdr:col>55</xdr:col>
      <xdr:colOff>50800</xdr:colOff>
      <xdr:row>99</xdr:row>
      <xdr:rowOff>82899</xdr:rowOff>
    </xdr:to>
    <xdr:sp macro="" textlink="">
      <xdr:nvSpPr>
        <xdr:cNvPr id="476" name="楕円 475"/>
        <xdr:cNvSpPr/>
      </xdr:nvSpPr>
      <xdr:spPr>
        <a:xfrm>
          <a:off x="10426700" y="1695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67676</xdr:rowOff>
    </xdr:from>
    <xdr:ext cx="534377" cy="259045"/>
    <xdr:sp macro="" textlink="">
      <xdr:nvSpPr>
        <xdr:cNvPr id="477" name="土木費該当値テキスト"/>
        <xdr:cNvSpPr txBox="1"/>
      </xdr:nvSpPr>
      <xdr:spPr>
        <a:xfrm>
          <a:off x="10528300" y="168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147126</xdr:rowOff>
    </xdr:from>
    <xdr:to>
      <xdr:col>50</xdr:col>
      <xdr:colOff>165100</xdr:colOff>
      <xdr:row>99</xdr:row>
      <xdr:rowOff>77276</xdr:rowOff>
    </xdr:to>
    <xdr:sp macro="" textlink="">
      <xdr:nvSpPr>
        <xdr:cNvPr id="478" name="楕円 477"/>
        <xdr:cNvSpPr/>
      </xdr:nvSpPr>
      <xdr:spPr>
        <a:xfrm>
          <a:off x="9588500" y="1694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68403</xdr:rowOff>
    </xdr:from>
    <xdr:ext cx="534377" cy="259045"/>
    <xdr:sp macro="" textlink="">
      <xdr:nvSpPr>
        <xdr:cNvPr id="479" name="テキスト ボックス 478"/>
        <xdr:cNvSpPr txBox="1"/>
      </xdr:nvSpPr>
      <xdr:spPr>
        <a:xfrm>
          <a:off x="9372111" y="1704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164047</xdr:rowOff>
    </xdr:from>
    <xdr:to>
      <xdr:col>46</xdr:col>
      <xdr:colOff>38100</xdr:colOff>
      <xdr:row>99</xdr:row>
      <xdr:rowOff>94197</xdr:rowOff>
    </xdr:to>
    <xdr:sp macro="" textlink="">
      <xdr:nvSpPr>
        <xdr:cNvPr id="480" name="楕円 479"/>
        <xdr:cNvSpPr/>
      </xdr:nvSpPr>
      <xdr:spPr>
        <a:xfrm>
          <a:off x="8699500" y="169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85324</xdr:rowOff>
    </xdr:from>
    <xdr:ext cx="534377" cy="259045"/>
    <xdr:sp macro="" textlink="">
      <xdr:nvSpPr>
        <xdr:cNvPr id="481" name="テキスト ボックス 480"/>
        <xdr:cNvSpPr txBox="1"/>
      </xdr:nvSpPr>
      <xdr:spPr>
        <a:xfrm>
          <a:off x="8483111" y="170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165839</xdr:rowOff>
    </xdr:from>
    <xdr:to>
      <xdr:col>41</xdr:col>
      <xdr:colOff>101600</xdr:colOff>
      <xdr:row>99</xdr:row>
      <xdr:rowOff>95989</xdr:rowOff>
    </xdr:to>
    <xdr:sp macro="" textlink="">
      <xdr:nvSpPr>
        <xdr:cNvPr id="482" name="楕円 481"/>
        <xdr:cNvSpPr/>
      </xdr:nvSpPr>
      <xdr:spPr>
        <a:xfrm>
          <a:off x="7810500" y="169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87116</xdr:rowOff>
    </xdr:from>
    <xdr:ext cx="534377" cy="259045"/>
    <xdr:sp macro="" textlink="">
      <xdr:nvSpPr>
        <xdr:cNvPr id="483" name="テキスト ボックス 482"/>
        <xdr:cNvSpPr txBox="1"/>
      </xdr:nvSpPr>
      <xdr:spPr>
        <a:xfrm>
          <a:off x="7594111" y="170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161475</xdr:rowOff>
    </xdr:from>
    <xdr:to>
      <xdr:col>36</xdr:col>
      <xdr:colOff>165100</xdr:colOff>
      <xdr:row>99</xdr:row>
      <xdr:rowOff>91625</xdr:rowOff>
    </xdr:to>
    <xdr:sp macro="" textlink="">
      <xdr:nvSpPr>
        <xdr:cNvPr id="484" name="楕円 483"/>
        <xdr:cNvSpPr/>
      </xdr:nvSpPr>
      <xdr:spPr>
        <a:xfrm>
          <a:off x="6921500" y="169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82752</xdr:rowOff>
    </xdr:from>
    <xdr:ext cx="534377" cy="259045"/>
    <xdr:sp macro="" textlink="">
      <xdr:nvSpPr>
        <xdr:cNvPr id="485" name="テキスト ボックス 484"/>
        <xdr:cNvSpPr txBox="1"/>
      </xdr:nvSpPr>
      <xdr:spPr>
        <a:xfrm>
          <a:off x="6705111" y="170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102274</xdr:rowOff>
    </xdr:from>
    <xdr:to>
      <xdr:col>85</xdr:col>
      <xdr:colOff>127000</xdr:colOff>
      <xdr:row>38</xdr:row>
      <xdr:rowOff>109441</xdr:rowOff>
    </xdr:to>
    <xdr:cxnSp macro="">
      <xdr:nvCxnSpPr>
        <xdr:cNvPr id="514" name="直線コネクタ 513"/>
        <xdr:cNvCxnSpPr/>
      </xdr:nvCxnSpPr>
      <xdr:spPr>
        <a:xfrm flipV="1">
          <a:off x="15481300" y="6617374"/>
          <a:ext cx="838200" cy="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103726</xdr:rowOff>
    </xdr:from>
    <xdr:to>
      <xdr:col>81</xdr:col>
      <xdr:colOff>50800</xdr:colOff>
      <xdr:row>38</xdr:row>
      <xdr:rowOff>109441</xdr:rowOff>
    </xdr:to>
    <xdr:cxnSp macro="">
      <xdr:nvCxnSpPr>
        <xdr:cNvPr id="517" name="直線コネクタ 516"/>
        <xdr:cNvCxnSpPr/>
      </xdr:nvCxnSpPr>
      <xdr:spPr>
        <a:xfrm>
          <a:off x="14592300" y="661882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109140</xdr:rowOff>
    </xdr:from>
    <xdr:ext cx="534377" cy="259045"/>
    <xdr:sp macro="" textlink="">
      <xdr:nvSpPr>
        <xdr:cNvPr id="519" name="テキスト ボックス 518"/>
        <xdr:cNvSpPr txBox="1"/>
      </xdr:nvSpPr>
      <xdr:spPr>
        <a:xfrm>
          <a:off x="15214111" y="6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103726</xdr:rowOff>
    </xdr:from>
    <xdr:to>
      <xdr:col>76</xdr:col>
      <xdr:colOff>114300</xdr:colOff>
      <xdr:row>38</xdr:row>
      <xdr:rowOff>112897</xdr:rowOff>
    </xdr:to>
    <xdr:cxnSp macro="">
      <xdr:nvCxnSpPr>
        <xdr:cNvPr id="520" name="直線コネクタ 519"/>
        <xdr:cNvCxnSpPr/>
      </xdr:nvCxnSpPr>
      <xdr:spPr>
        <a:xfrm flipV="1">
          <a:off x="13703300" y="6618826"/>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124739</xdr:rowOff>
    </xdr:from>
    <xdr:ext cx="534377" cy="259045"/>
    <xdr:sp macro="" textlink="">
      <xdr:nvSpPr>
        <xdr:cNvPr id="522" name="テキスト ボックス 521"/>
        <xdr:cNvSpPr txBox="1"/>
      </xdr:nvSpPr>
      <xdr:spPr>
        <a:xfrm>
          <a:off x="14325111" y="62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112897</xdr:rowOff>
    </xdr:from>
    <xdr:to>
      <xdr:col>71</xdr:col>
      <xdr:colOff>177800</xdr:colOff>
      <xdr:row>38</xdr:row>
      <xdr:rowOff>114390</xdr:rowOff>
    </xdr:to>
    <xdr:cxnSp macro="">
      <xdr:nvCxnSpPr>
        <xdr:cNvPr id="523" name="直線コネクタ 522"/>
        <xdr:cNvCxnSpPr/>
      </xdr:nvCxnSpPr>
      <xdr:spPr>
        <a:xfrm flipV="1">
          <a:off x="12814300" y="6627997"/>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126712</xdr:rowOff>
    </xdr:from>
    <xdr:ext cx="534377" cy="259045"/>
    <xdr:sp macro="" textlink="">
      <xdr:nvSpPr>
        <xdr:cNvPr id="525" name="テキスト ボックス 524"/>
        <xdr:cNvSpPr txBox="1"/>
      </xdr:nvSpPr>
      <xdr:spPr>
        <a:xfrm>
          <a:off x="13436111" y="62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117701</xdr:rowOff>
    </xdr:from>
    <xdr:ext cx="534377" cy="259045"/>
    <xdr:sp macro="" textlink="">
      <xdr:nvSpPr>
        <xdr:cNvPr id="527" name="テキスト ボックス 526"/>
        <xdr:cNvSpPr txBox="1"/>
      </xdr:nvSpPr>
      <xdr:spPr>
        <a:xfrm>
          <a:off x="12547111" y="62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51474</xdr:rowOff>
    </xdr:from>
    <xdr:to>
      <xdr:col>85</xdr:col>
      <xdr:colOff>177800</xdr:colOff>
      <xdr:row>38</xdr:row>
      <xdr:rowOff>153074</xdr:rowOff>
    </xdr:to>
    <xdr:sp macro="" textlink="">
      <xdr:nvSpPr>
        <xdr:cNvPr id="533" name="楕円 532"/>
        <xdr:cNvSpPr/>
      </xdr:nvSpPr>
      <xdr:spPr>
        <a:xfrm>
          <a:off x="16268700" y="65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137851</xdr:rowOff>
    </xdr:from>
    <xdr:ext cx="534377" cy="259045"/>
    <xdr:sp macro="" textlink="">
      <xdr:nvSpPr>
        <xdr:cNvPr id="534" name="消防費該当値テキスト"/>
        <xdr:cNvSpPr txBox="1"/>
      </xdr:nvSpPr>
      <xdr:spPr>
        <a:xfrm>
          <a:off x="16370300" y="648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58641</xdr:rowOff>
    </xdr:from>
    <xdr:to>
      <xdr:col>81</xdr:col>
      <xdr:colOff>101600</xdr:colOff>
      <xdr:row>38</xdr:row>
      <xdr:rowOff>160241</xdr:rowOff>
    </xdr:to>
    <xdr:sp macro="" textlink="">
      <xdr:nvSpPr>
        <xdr:cNvPr id="535" name="楕円 534"/>
        <xdr:cNvSpPr/>
      </xdr:nvSpPr>
      <xdr:spPr>
        <a:xfrm>
          <a:off x="15430500" y="65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151368</xdr:rowOff>
    </xdr:from>
    <xdr:ext cx="534377" cy="259045"/>
    <xdr:sp macro="" textlink="">
      <xdr:nvSpPr>
        <xdr:cNvPr id="536" name="テキスト ボックス 535"/>
        <xdr:cNvSpPr txBox="1"/>
      </xdr:nvSpPr>
      <xdr:spPr>
        <a:xfrm>
          <a:off x="15214111" y="666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52926</xdr:rowOff>
    </xdr:from>
    <xdr:to>
      <xdr:col>76</xdr:col>
      <xdr:colOff>165100</xdr:colOff>
      <xdr:row>38</xdr:row>
      <xdr:rowOff>154526</xdr:rowOff>
    </xdr:to>
    <xdr:sp macro="" textlink="">
      <xdr:nvSpPr>
        <xdr:cNvPr id="537" name="楕円 536"/>
        <xdr:cNvSpPr/>
      </xdr:nvSpPr>
      <xdr:spPr>
        <a:xfrm>
          <a:off x="14541500" y="65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145653</xdr:rowOff>
    </xdr:from>
    <xdr:ext cx="534377" cy="259045"/>
    <xdr:sp macro="" textlink="">
      <xdr:nvSpPr>
        <xdr:cNvPr id="538" name="テキスト ボックス 537"/>
        <xdr:cNvSpPr txBox="1"/>
      </xdr:nvSpPr>
      <xdr:spPr>
        <a:xfrm>
          <a:off x="14325111" y="66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62097</xdr:rowOff>
    </xdr:from>
    <xdr:to>
      <xdr:col>72</xdr:col>
      <xdr:colOff>38100</xdr:colOff>
      <xdr:row>38</xdr:row>
      <xdr:rowOff>163697</xdr:rowOff>
    </xdr:to>
    <xdr:sp macro="" textlink="">
      <xdr:nvSpPr>
        <xdr:cNvPr id="539" name="楕円 538"/>
        <xdr:cNvSpPr/>
      </xdr:nvSpPr>
      <xdr:spPr>
        <a:xfrm>
          <a:off x="13652500" y="65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154824</xdr:rowOff>
    </xdr:from>
    <xdr:ext cx="534377" cy="259045"/>
    <xdr:sp macro="" textlink="">
      <xdr:nvSpPr>
        <xdr:cNvPr id="540" name="テキスト ボックス 539"/>
        <xdr:cNvSpPr txBox="1"/>
      </xdr:nvSpPr>
      <xdr:spPr>
        <a:xfrm>
          <a:off x="13436111" y="66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63590</xdr:rowOff>
    </xdr:from>
    <xdr:to>
      <xdr:col>67</xdr:col>
      <xdr:colOff>101600</xdr:colOff>
      <xdr:row>38</xdr:row>
      <xdr:rowOff>165190</xdr:rowOff>
    </xdr:to>
    <xdr:sp macro="" textlink="">
      <xdr:nvSpPr>
        <xdr:cNvPr id="541" name="楕円 540"/>
        <xdr:cNvSpPr/>
      </xdr:nvSpPr>
      <xdr:spPr>
        <a:xfrm>
          <a:off x="12763500" y="65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156317</xdr:rowOff>
    </xdr:from>
    <xdr:ext cx="534377" cy="259045"/>
    <xdr:sp macro="" textlink="">
      <xdr:nvSpPr>
        <xdr:cNvPr id="542" name="テキスト ボックス 541"/>
        <xdr:cNvSpPr txBox="1"/>
      </xdr:nvSpPr>
      <xdr:spPr>
        <a:xfrm>
          <a:off x="12547111" y="66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67539</xdr:rowOff>
    </xdr:from>
    <xdr:to>
      <xdr:col>85</xdr:col>
      <xdr:colOff>127000</xdr:colOff>
      <xdr:row>58</xdr:row>
      <xdr:rowOff>92334</xdr:rowOff>
    </xdr:to>
    <xdr:cxnSp macro="">
      <xdr:nvCxnSpPr>
        <xdr:cNvPr id="571" name="直線コネクタ 570"/>
        <xdr:cNvCxnSpPr/>
      </xdr:nvCxnSpPr>
      <xdr:spPr>
        <a:xfrm flipV="1">
          <a:off x="15481300" y="10011639"/>
          <a:ext cx="838200" cy="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62384</xdr:rowOff>
    </xdr:from>
    <xdr:to>
      <xdr:col>81</xdr:col>
      <xdr:colOff>50800</xdr:colOff>
      <xdr:row>58</xdr:row>
      <xdr:rowOff>92334</xdr:rowOff>
    </xdr:to>
    <xdr:cxnSp macro="">
      <xdr:nvCxnSpPr>
        <xdr:cNvPr id="574" name="直線コネクタ 573"/>
        <xdr:cNvCxnSpPr/>
      </xdr:nvCxnSpPr>
      <xdr:spPr>
        <a:xfrm>
          <a:off x="14592300" y="10006484"/>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93958</xdr:rowOff>
    </xdr:from>
    <xdr:ext cx="534377" cy="259045"/>
    <xdr:sp macro="" textlink="">
      <xdr:nvSpPr>
        <xdr:cNvPr id="576" name="テキスト ボックス 575"/>
        <xdr:cNvSpPr txBox="1"/>
      </xdr:nvSpPr>
      <xdr:spPr>
        <a:xfrm>
          <a:off x="15214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47967</xdr:rowOff>
    </xdr:from>
    <xdr:to>
      <xdr:col>76</xdr:col>
      <xdr:colOff>114300</xdr:colOff>
      <xdr:row>58</xdr:row>
      <xdr:rowOff>62384</xdr:rowOff>
    </xdr:to>
    <xdr:cxnSp macro="">
      <xdr:nvCxnSpPr>
        <xdr:cNvPr id="577" name="直線コネクタ 576"/>
        <xdr:cNvCxnSpPr/>
      </xdr:nvCxnSpPr>
      <xdr:spPr>
        <a:xfrm>
          <a:off x="13703300" y="9992067"/>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103818</xdr:rowOff>
    </xdr:from>
    <xdr:ext cx="534377" cy="259045"/>
    <xdr:sp macro="" textlink="">
      <xdr:nvSpPr>
        <xdr:cNvPr id="579" name="テキスト ボックス 578"/>
        <xdr:cNvSpPr txBox="1"/>
      </xdr:nvSpPr>
      <xdr:spPr>
        <a:xfrm>
          <a:off x="14325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47967</xdr:rowOff>
    </xdr:from>
    <xdr:to>
      <xdr:col>71</xdr:col>
      <xdr:colOff>177800</xdr:colOff>
      <xdr:row>58</xdr:row>
      <xdr:rowOff>63313</xdr:rowOff>
    </xdr:to>
    <xdr:cxnSp macro="">
      <xdr:nvCxnSpPr>
        <xdr:cNvPr id="580" name="直線コネクタ 579"/>
        <xdr:cNvCxnSpPr/>
      </xdr:nvCxnSpPr>
      <xdr:spPr>
        <a:xfrm flipV="1">
          <a:off x="12814300" y="9992067"/>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98608</xdr:rowOff>
    </xdr:from>
    <xdr:ext cx="534377" cy="259045"/>
    <xdr:sp macro="" textlink="">
      <xdr:nvSpPr>
        <xdr:cNvPr id="582" name="テキスト ボックス 581"/>
        <xdr:cNvSpPr txBox="1"/>
      </xdr:nvSpPr>
      <xdr:spPr>
        <a:xfrm>
          <a:off x="13436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105587</xdr:rowOff>
    </xdr:from>
    <xdr:ext cx="534377" cy="259045"/>
    <xdr:sp macro="" textlink="">
      <xdr:nvSpPr>
        <xdr:cNvPr id="584" name="テキスト ボックス 583"/>
        <xdr:cNvSpPr txBox="1"/>
      </xdr:nvSpPr>
      <xdr:spPr>
        <a:xfrm>
          <a:off x="12547111" y="97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16739</xdr:rowOff>
    </xdr:from>
    <xdr:to>
      <xdr:col>85</xdr:col>
      <xdr:colOff>177800</xdr:colOff>
      <xdr:row>58</xdr:row>
      <xdr:rowOff>118339</xdr:rowOff>
    </xdr:to>
    <xdr:sp macro="" textlink="">
      <xdr:nvSpPr>
        <xdr:cNvPr id="590" name="楕円 589"/>
        <xdr:cNvSpPr/>
      </xdr:nvSpPr>
      <xdr:spPr>
        <a:xfrm>
          <a:off x="16268700" y="99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103116</xdr:rowOff>
    </xdr:from>
    <xdr:ext cx="534377" cy="259045"/>
    <xdr:sp macro="" textlink="">
      <xdr:nvSpPr>
        <xdr:cNvPr id="591" name="教育費該当値テキスト"/>
        <xdr:cNvSpPr txBox="1"/>
      </xdr:nvSpPr>
      <xdr:spPr>
        <a:xfrm>
          <a:off x="16370300" y="98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41534</xdr:rowOff>
    </xdr:from>
    <xdr:to>
      <xdr:col>81</xdr:col>
      <xdr:colOff>101600</xdr:colOff>
      <xdr:row>58</xdr:row>
      <xdr:rowOff>143134</xdr:rowOff>
    </xdr:to>
    <xdr:sp macro="" textlink="">
      <xdr:nvSpPr>
        <xdr:cNvPr id="592" name="楕円 591"/>
        <xdr:cNvSpPr/>
      </xdr:nvSpPr>
      <xdr:spPr>
        <a:xfrm>
          <a:off x="15430500" y="99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134261</xdr:rowOff>
    </xdr:from>
    <xdr:ext cx="534377" cy="259045"/>
    <xdr:sp macro="" textlink="">
      <xdr:nvSpPr>
        <xdr:cNvPr id="593" name="テキスト ボックス 592"/>
        <xdr:cNvSpPr txBox="1"/>
      </xdr:nvSpPr>
      <xdr:spPr>
        <a:xfrm>
          <a:off x="15214111" y="100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11584</xdr:rowOff>
    </xdr:from>
    <xdr:to>
      <xdr:col>76</xdr:col>
      <xdr:colOff>165100</xdr:colOff>
      <xdr:row>58</xdr:row>
      <xdr:rowOff>113184</xdr:rowOff>
    </xdr:to>
    <xdr:sp macro="" textlink="">
      <xdr:nvSpPr>
        <xdr:cNvPr id="594" name="楕円 593"/>
        <xdr:cNvSpPr/>
      </xdr:nvSpPr>
      <xdr:spPr>
        <a:xfrm>
          <a:off x="14541500" y="99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104311</xdr:rowOff>
    </xdr:from>
    <xdr:ext cx="534377" cy="259045"/>
    <xdr:sp macro="" textlink="">
      <xdr:nvSpPr>
        <xdr:cNvPr id="595" name="テキスト ボックス 594"/>
        <xdr:cNvSpPr txBox="1"/>
      </xdr:nvSpPr>
      <xdr:spPr>
        <a:xfrm>
          <a:off x="14325111" y="100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168617</xdr:rowOff>
    </xdr:from>
    <xdr:to>
      <xdr:col>72</xdr:col>
      <xdr:colOff>38100</xdr:colOff>
      <xdr:row>58</xdr:row>
      <xdr:rowOff>98767</xdr:rowOff>
    </xdr:to>
    <xdr:sp macro="" textlink="">
      <xdr:nvSpPr>
        <xdr:cNvPr id="596" name="楕円 595"/>
        <xdr:cNvSpPr/>
      </xdr:nvSpPr>
      <xdr:spPr>
        <a:xfrm>
          <a:off x="13652500" y="99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89894</xdr:rowOff>
    </xdr:from>
    <xdr:ext cx="534377" cy="259045"/>
    <xdr:sp macro="" textlink="">
      <xdr:nvSpPr>
        <xdr:cNvPr id="597" name="テキスト ボックス 596"/>
        <xdr:cNvSpPr txBox="1"/>
      </xdr:nvSpPr>
      <xdr:spPr>
        <a:xfrm>
          <a:off x="13436111" y="100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12513</xdr:rowOff>
    </xdr:from>
    <xdr:to>
      <xdr:col>67</xdr:col>
      <xdr:colOff>101600</xdr:colOff>
      <xdr:row>58</xdr:row>
      <xdr:rowOff>114113</xdr:rowOff>
    </xdr:to>
    <xdr:sp macro="" textlink="">
      <xdr:nvSpPr>
        <xdr:cNvPr id="598" name="楕円 597"/>
        <xdr:cNvSpPr/>
      </xdr:nvSpPr>
      <xdr:spPr>
        <a:xfrm>
          <a:off x="12763500" y="995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105240</xdr:rowOff>
    </xdr:from>
    <xdr:ext cx="534377" cy="259045"/>
    <xdr:sp macro="" textlink="">
      <xdr:nvSpPr>
        <xdr:cNvPr id="599" name="テキスト ボックス 598"/>
        <xdr:cNvSpPr txBox="1"/>
      </xdr:nvSpPr>
      <xdr:spPr>
        <a:xfrm>
          <a:off x="12547111" y="1004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31979</xdr:rowOff>
    </xdr:from>
    <xdr:to>
      <xdr:col>85</xdr:col>
      <xdr:colOff>127000</xdr:colOff>
      <xdr:row>79</xdr:row>
      <xdr:rowOff>42776</xdr:rowOff>
    </xdr:to>
    <xdr:cxnSp macro="">
      <xdr:nvCxnSpPr>
        <xdr:cNvPr id="628" name="直線コネクタ 627"/>
        <xdr:cNvCxnSpPr/>
      </xdr:nvCxnSpPr>
      <xdr:spPr>
        <a:xfrm flipV="1">
          <a:off x="15481300" y="13576529"/>
          <a:ext cx="8382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37711</xdr:rowOff>
    </xdr:from>
    <xdr:to>
      <xdr:col>81</xdr:col>
      <xdr:colOff>50800</xdr:colOff>
      <xdr:row>79</xdr:row>
      <xdr:rowOff>42776</xdr:rowOff>
    </xdr:to>
    <xdr:cxnSp macro="">
      <xdr:nvCxnSpPr>
        <xdr:cNvPr id="631" name="直線コネクタ 630"/>
        <xdr:cNvCxnSpPr/>
      </xdr:nvCxnSpPr>
      <xdr:spPr>
        <a:xfrm>
          <a:off x="14592300" y="13582261"/>
          <a:ext cx="889000" cy="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80360</xdr:rowOff>
    </xdr:from>
    <xdr:ext cx="534377" cy="259045"/>
    <xdr:sp macro="" textlink="">
      <xdr:nvSpPr>
        <xdr:cNvPr id="633" name="テキスト ボックス 632"/>
        <xdr:cNvSpPr txBox="1"/>
      </xdr:nvSpPr>
      <xdr:spPr>
        <a:xfrm>
          <a:off x="15214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28270</xdr:rowOff>
    </xdr:from>
    <xdr:to>
      <xdr:col>76</xdr:col>
      <xdr:colOff>114300</xdr:colOff>
      <xdr:row>79</xdr:row>
      <xdr:rowOff>37711</xdr:rowOff>
    </xdr:to>
    <xdr:cxnSp macro="">
      <xdr:nvCxnSpPr>
        <xdr:cNvPr id="634" name="直線コネクタ 633"/>
        <xdr:cNvCxnSpPr/>
      </xdr:nvCxnSpPr>
      <xdr:spPr>
        <a:xfrm>
          <a:off x="13703300" y="13572820"/>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81472</xdr:rowOff>
    </xdr:from>
    <xdr:ext cx="534377" cy="259045"/>
    <xdr:sp macro="" textlink="">
      <xdr:nvSpPr>
        <xdr:cNvPr id="636" name="テキスト ボックス 635"/>
        <xdr:cNvSpPr txBox="1"/>
      </xdr:nvSpPr>
      <xdr:spPr>
        <a:xfrm>
          <a:off x="14325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28270</xdr:rowOff>
    </xdr:from>
    <xdr:to>
      <xdr:col>71</xdr:col>
      <xdr:colOff>177800</xdr:colOff>
      <xdr:row>79</xdr:row>
      <xdr:rowOff>36390</xdr:rowOff>
    </xdr:to>
    <xdr:cxnSp macro="">
      <xdr:nvCxnSpPr>
        <xdr:cNvPr id="637" name="直線コネクタ 636"/>
        <xdr:cNvCxnSpPr/>
      </xdr:nvCxnSpPr>
      <xdr:spPr>
        <a:xfrm flipV="1">
          <a:off x="12814300" y="13572820"/>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81737</xdr:rowOff>
    </xdr:from>
    <xdr:ext cx="534377" cy="259045"/>
    <xdr:sp macro="" textlink="">
      <xdr:nvSpPr>
        <xdr:cNvPr id="639" name="テキスト ボックス 638"/>
        <xdr:cNvSpPr txBox="1"/>
      </xdr:nvSpPr>
      <xdr:spPr>
        <a:xfrm>
          <a:off x="13436111" y="132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87707</xdr:rowOff>
    </xdr:from>
    <xdr:ext cx="534377" cy="259045"/>
    <xdr:sp macro="" textlink="">
      <xdr:nvSpPr>
        <xdr:cNvPr id="641" name="テキスト ボックス 640"/>
        <xdr:cNvSpPr txBox="1"/>
      </xdr:nvSpPr>
      <xdr:spPr>
        <a:xfrm>
          <a:off x="12547111" y="1328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152629</xdr:rowOff>
    </xdr:from>
    <xdr:to>
      <xdr:col>85</xdr:col>
      <xdr:colOff>177800</xdr:colOff>
      <xdr:row>79</xdr:row>
      <xdr:rowOff>82779</xdr:rowOff>
    </xdr:to>
    <xdr:sp macro="" textlink="">
      <xdr:nvSpPr>
        <xdr:cNvPr id="647" name="楕円 646"/>
        <xdr:cNvSpPr/>
      </xdr:nvSpPr>
      <xdr:spPr>
        <a:xfrm>
          <a:off x="16268700" y="135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469744" cy="259045"/>
    <xdr:sp macro="" textlink="">
      <xdr:nvSpPr>
        <xdr:cNvPr id="648" name="災害復旧費該当値テキスト"/>
        <xdr:cNvSpPr txBox="1"/>
      </xdr:nvSpPr>
      <xdr:spPr>
        <a:xfrm>
          <a:off x="16370300" y="1347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163426</xdr:rowOff>
    </xdr:from>
    <xdr:to>
      <xdr:col>81</xdr:col>
      <xdr:colOff>101600</xdr:colOff>
      <xdr:row>79</xdr:row>
      <xdr:rowOff>93576</xdr:rowOff>
    </xdr:to>
    <xdr:sp macro="" textlink="">
      <xdr:nvSpPr>
        <xdr:cNvPr id="649" name="楕円 648"/>
        <xdr:cNvSpPr/>
      </xdr:nvSpPr>
      <xdr:spPr>
        <a:xfrm>
          <a:off x="15430500" y="135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84703</xdr:rowOff>
    </xdr:from>
    <xdr:ext cx="378565" cy="259045"/>
    <xdr:sp macro="" textlink="">
      <xdr:nvSpPr>
        <xdr:cNvPr id="650" name="テキスト ボックス 649"/>
        <xdr:cNvSpPr txBox="1"/>
      </xdr:nvSpPr>
      <xdr:spPr>
        <a:xfrm>
          <a:off x="15292017" y="13629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158361</xdr:rowOff>
    </xdr:from>
    <xdr:to>
      <xdr:col>76</xdr:col>
      <xdr:colOff>165100</xdr:colOff>
      <xdr:row>79</xdr:row>
      <xdr:rowOff>88511</xdr:rowOff>
    </xdr:to>
    <xdr:sp macro="" textlink="">
      <xdr:nvSpPr>
        <xdr:cNvPr id="651" name="楕円 650"/>
        <xdr:cNvSpPr/>
      </xdr:nvSpPr>
      <xdr:spPr>
        <a:xfrm>
          <a:off x="14541500" y="135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79638</xdr:rowOff>
    </xdr:from>
    <xdr:ext cx="469744" cy="259045"/>
    <xdr:sp macro="" textlink="">
      <xdr:nvSpPr>
        <xdr:cNvPr id="652" name="テキスト ボックス 651"/>
        <xdr:cNvSpPr txBox="1"/>
      </xdr:nvSpPr>
      <xdr:spPr>
        <a:xfrm>
          <a:off x="14357428" y="136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148920</xdr:rowOff>
    </xdr:from>
    <xdr:to>
      <xdr:col>72</xdr:col>
      <xdr:colOff>38100</xdr:colOff>
      <xdr:row>79</xdr:row>
      <xdr:rowOff>79070</xdr:rowOff>
    </xdr:to>
    <xdr:sp macro="" textlink="">
      <xdr:nvSpPr>
        <xdr:cNvPr id="653" name="楕円 652"/>
        <xdr:cNvSpPr/>
      </xdr:nvSpPr>
      <xdr:spPr>
        <a:xfrm>
          <a:off x="13652500" y="135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70197</xdr:rowOff>
    </xdr:from>
    <xdr:ext cx="469744" cy="259045"/>
    <xdr:sp macro="" textlink="">
      <xdr:nvSpPr>
        <xdr:cNvPr id="654" name="テキスト ボックス 653"/>
        <xdr:cNvSpPr txBox="1"/>
      </xdr:nvSpPr>
      <xdr:spPr>
        <a:xfrm>
          <a:off x="13468428" y="136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157040</xdr:rowOff>
    </xdr:from>
    <xdr:to>
      <xdr:col>67</xdr:col>
      <xdr:colOff>101600</xdr:colOff>
      <xdr:row>79</xdr:row>
      <xdr:rowOff>87190</xdr:rowOff>
    </xdr:to>
    <xdr:sp macro="" textlink="">
      <xdr:nvSpPr>
        <xdr:cNvPr id="655" name="楕円 654"/>
        <xdr:cNvSpPr/>
      </xdr:nvSpPr>
      <xdr:spPr>
        <a:xfrm>
          <a:off x="12763500" y="135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78317</xdr:rowOff>
    </xdr:from>
    <xdr:ext cx="469744" cy="259045"/>
    <xdr:sp macro="" textlink="">
      <xdr:nvSpPr>
        <xdr:cNvPr id="656" name="テキスト ボックス 655"/>
        <xdr:cNvSpPr txBox="1"/>
      </xdr:nvSpPr>
      <xdr:spPr>
        <a:xfrm>
          <a:off x="12579428" y="1362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84156</xdr:rowOff>
    </xdr:from>
    <xdr:to>
      <xdr:col>85</xdr:col>
      <xdr:colOff>127000</xdr:colOff>
      <xdr:row>98</xdr:row>
      <xdr:rowOff>84982</xdr:rowOff>
    </xdr:to>
    <xdr:cxnSp macro="">
      <xdr:nvCxnSpPr>
        <xdr:cNvPr id="687" name="直線コネクタ 686"/>
        <xdr:cNvCxnSpPr/>
      </xdr:nvCxnSpPr>
      <xdr:spPr>
        <a:xfrm>
          <a:off x="15481300" y="16886256"/>
          <a:ext cx="8382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84156</xdr:rowOff>
    </xdr:from>
    <xdr:to>
      <xdr:col>81</xdr:col>
      <xdr:colOff>50800</xdr:colOff>
      <xdr:row>98</xdr:row>
      <xdr:rowOff>89164</xdr:rowOff>
    </xdr:to>
    <xdr:cxnSp macro="">
      <xdr:nvCxnSpPr>
        <xdr:cNvPr id="690" name="直線コネクタ 689"/>
        <xdr:cNvCxnSpPr/>
      </xdr:nvCxnSpPr>
      <xdr:spPr>
        <a:xfrm flipV="1">
          <a:off x="14592300" y="16886256"/>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130235</xdr:rowOff>
    </xdr:from>
    <xdr:ext cx="599010" cy="259045"/>
    <xdr:sp macro="" textlink="">
      <xdr:nvSpPr>
        <xdr:cNvPr id="692" name="テキスト ボックス 691"/>
        <xdr:cNvSpPr txBox="1"/>
      </xdr:nvSpPr>
      <xdr:spPr>
        <a:xfrm>
          <a:off x="15181795" y="1693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87126</xdr:rowOff>
    </xdr:from>
    <xdr:to>
      <xdr:col>76</xdr:col>
      <xdr:colOff>114300</xdr:colOff>
      <xdr:row>98</xdr:row>
      <xdr:rowOff>89164</xdr:rowOff>
    </xdr:to>
    <xdr:cxnSp macro="">
      <xdr:nvCxnSpPr>
        <xdr:cNvPr id="693" name="直線コネクタ 692"/>
        <xdr:cNvCxnSpPr/>
      </xdr:nvCxnSpPr>
      <xdr:spPr>
        <a:xfrm>
          <a:off x="13703300" y="16889226"/>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153147</xdr:rowOff>
    </xdr:from>
    <xdr:ext cx="599010" cy="259045"/>
    <xdr:sp macro="" textlink="">
      <xdr:nvSpPr>
        <xdr:cNvPr id="695" name="テキスト ボックス 694"/>
        <xdr:cNvSpPr txBox="1"/>
      </xdr:nvSpPr>
      <xdr:spPr>
        <a:xfrm>
          <a:off x="14292795" y="1661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87126</xdr:rowOff>
    </xdr:from>
    <xdr:to>
      <xdr:col>71</xdr:col>
      <xdr:colOff>177800</xdr:colOff>
      <xdr:row>98</xdr:row>
      <xdr:rowOff>87187</xdr:rowOff>
    </xdr:to>
    <xdr:cxnSp macro="">
      <xdr:nvCxnSpPr>
        <xdr:cNvPr id="696" name="直線コネクタ 695"/>
        <xdr:cNvCxnSpPr/>
      </xdr:nvCxnSpPr>
      <xdr:spPr>
        <a:xfrm flipV="1">
          <a:off x="12814300" y="16889226"/>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134355</xdr:rowOff>
    </xdr:from>
    <xdr:ext cx="599010" cy="259045"/>
    <xdr:sp macro="" textlink="">
      <xdr:nvSpPr>
        <xdr:cNvPr id="698" name="テキスト ボックス 697"/>
        <xdr:cNvSpPr txBox="1"/>
      </xdr:nvSpPr>
      <xdr:spPr>
        <a:xfrm>
          <a:off x="13403795" y="1693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141538</xdr:rowOff>
    </xdr:from>
    <xdr:ext cx="599010" cy="259045"/>
    <xdr:sp macro="" textlink="">
      <xdr:nvSpPr>
        <xdr:cNvPr id="700" name="テキスト ボックス 699"/>
        <xdr:cNvSpPr txBox="1"/>
      </xdr:nvSpPr>
      <xdr:spPr>
        <a:xfrm>
          <a:off x="12514795" y="1694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34182</xdr:rowOff>
    </xdr:from>
    <xdr:to>
      <xdr:col>85</xdr:col>
      <xdr:colOff>177800</xdr:colOff>
      <xdr:row>98</xdr:row>
      <xdr:rowOff>135782</xdr:rowOff>
    </xdr:to>
    <xdr:sp macro="" textlink="">
      <xdr:nvSpPr>
        <xdr:cNvPr id="706" name="楕円 705"/>
        <xdr:cNvSpPr/>
      </xdr:nvSpPr>
      <xdr:spPr>
        <a:xfrm>
          <a:off x="16268700" y="168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12609</xdr:rowOff>
    </xdr:from>
    <xdr:ext cx="599010" cy="259045"/>
    <xdr:sp macro="" textlink="">
      <xdr:nvSpPr>
        <xdr:cNvPr id="707" name="公債費該当値テキスト"/>
        <xdr:cNvSpPr txBox="1"/>
      </xdr:nvSpPr>
      <xdr:spPr>
        <a:xfrm>
          <a:off x="16370300" y="1681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33356</xdr:rowOff>
    </xdr:from>
    <xdr:to>
      <xdr:col>81</xdr:col>
      <xdr:colOff>101600</xdr:colOff>
      <xdr:row>98</xdr:row>
      <xdr:rowOff>134956</xdr:rowOff>
    </xdr:to>
    <xdr:sp macro="" textlink="">
      <xdr:nvSpPr>
        <xdr:cNvPr id="708" name="楕円 707"/>
        <xdr:cNvSpPr/>
      </xdr:nvSpPr>
      <xdr:spPr>
        <a:xfrm>
          <a:off x="15430500" y="168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151483</xdr:rowOff>
    </xdr:from>
    <xdr:ext cx="599010" cy="259045"/>
    <xdr:sp macro="" textlink="">
      <xdr:nvSpPr>
        <xdr:cNvPr id="709" name="テキスト ボックス 708"/>
        <xdr:cNvSpPr txBox="1"/>
      </xdr:nvSpPr>
      <xdr:spPr>
        <a:xfrm>
          <a:off x="15181795" y="1661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38364</xdr:rowOff>
    </xdr:from>
    <xdr:to>
      <xdr:col>76</xdr:col>
      <xdr:colOff>165100</xdr:colOff>
      <xdr:row>98</xdr:row>
      <xdr:rowOff>139964</xdr:rowOff>
    </xdr:to>
    <xdr:sp macro="" textlink="">
      <xdr:nvSpPr>
        <xdr:cNvPr id="710" name="楕円 709"/>
        <xdr:cNvSpPr/>
      </xdr:nvSpPr>
      <xdr:spPr>
        <a:xfrm>
          <a:off x="14541500" y="1684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131091</xdr:rowOff>
    </xdr:from>
    <xdr:ext cx="599010" cy="259045"/>
    <xdr:sp macro="" textlink="">
      <xdr:nvSpPr>
        <xdr:cNvPr id="711" name="テキスト ボックス 710"/>
        <xdr:cNvSpPr txBox="1"/>
      </xdr:nvSpPr>
      <xdr:spPr>
        <a:xfrm>
          <a:off x="14292795" y="1693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36326</xdr:rowOff>
    </xdr:from>
    <xdr:to>
      <xdr:col>72</xdr:col>
      <xdr:colOff>38100</xdr:colOff>
      <xdr:row>98</xdr:row>
      <xdr:rowOff>137926</xdr:rowOff>
    </xdr:to>
    <xdr:sp macro="" textlink="">
      <xdr:nvSpPr>
        <xdr:cNvPr id="712" name="楕円 711"/>
        <xdr:cNvSpPr/>
      </xdr:nvSpPr>
      <xdr:spPr>
        <a:xfrm>
          <a:off x="13652500" y="1683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154453</xdr:rowOff>
    </xdr:from>
    <xdr:ext cx="599010" cy="259045"/>
    <xdr:sp macro="" textlink="">
      <xdr:nvSpPr>
        <xdr:cNvPr id="713" name="テキスト ボックス 712"/>
        <xdr:cNvSpPr txBox="1"/>
      </xdr:nvSpPr>
      <xdr:spPr>
        <a:xfrm>
          <a:off x="13403795" y="1661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36387</xdr:rowOff>
    </xdr:from>
    <xdr:to>
      <xdr:col>67</xdr:col>
      <xdr:colOff>101600</xdr:colOff>
      <xdr:row>98</xdr:row>
      <xdr:rowOff>137987</xdr:rowOff>
    </xdr:to>
    <xdr:sp macro="" textlink="">
      <xdr:nvSpPr>
        <xdr:cNvPr id="714" name="楕円 713"/>
        <xdr:cNvSpPr/>
      </xdr:nvSpPr>
      <xdr:spPr>
        <a:xfrm>
          <a:off x="12763500" y="168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154514</xdr:rowOff>
    </xdr:from>
    <xdr:ext cx="599010" cy="259045"/>
    <xdr:sp macro="" textlink="">
      <xdr:nvSpPr>
        <xdr:cNvPr id="715" name="テキスト ボックス 714"/>
        <xdr:cNvSpPr txBox="1"/>
      </xdr:nvSpPr>
      <xdr:spPr>
        <a:xfrm>
          <a:off x="12514795" y="1661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総務</a:t>
          </a:r>
          <a:r>
            <a:rPr kumimoji="1" lang="ja-JP" altLang="ja-JP" sz="1100" b="0" i="0" baseline="0">
              <a:solidFill>
                <a:schemeClr val="dk1"/>
              </a:solidFill>
              <a:effectLst/>
              <a:latin typeface="+mn-lt"/>
              <a:ea typeface="+mn-ea"/>
              <a:cs typeface="+mn-cs"/>
            </a:rPr>
            <a:t>費及び</a:t>
          </a:r>
          <a:r>
            <a:rPr kumimoji="1" lang="ja-JP" altLang="en-US" sz="1100" b="0" i="0" baseline="0">
              <a:solidFill>
                <a:schemeClr val="dk1"/>
              </a:solidFill>
              <a:effectLst/>
              <a:latin typeface="+mn-lt"/>
              <a:ea typeface="+mn-ea"/>
              <a:cs typeface="+mn-cs"/>
            </a:rPr>
            <a:t>衛生</a:t>
          </a:r>
          <a:r>
            <a:rPr kumimoji="1" lang="ja-JP" altLang="ja-JP" sz="1100" b="0" i="0" baseline="0">
              <a:solidFill>
                <a:schemeClr val="dk1"/>
              </a:solidFill>
              <a:effectLst/>
              <a:latin typeface="+mn-lt"/>
              <a:ea typeface="+mn-ea"/>
              <a:cs typeface="+mn-cs"/>
            </a:rPr>
            <a:t>費が</a:t>
          </a:r>
          <a:r>
            <a:rPr kumimoji="1" lang="ja-JP" altLang="en-US" sz="1100" b="0" i="0" baseline="0">
              <a:solidFill>
                <a:schemeClr val="dk1"/>
              </a:solidFill>
              <a:effectLst/>
              <a:latin typeface="+mn-lt"/>
              <a:ea typeface="+mn-ea"/>
              <a:cs typeface="+mn-cs"/>
            </a:rPr>
            <a:t>特筆して大きく増加して</a:t>
          </a:r>
          <a:r>
            <a:rPr kumimoji="1" lang="ja-JP" altLang="ja-JP" sz="1100" b="0" i="0" baseline="0">
              <a:solidFill>
                <a:schemeClr val="dk1"/>
              </a:solidFill>
              <a:effectLst/>
              <a:latin typeface="+mn-lt"/>
              <a:ea typeface="+mn-ea"/>
              <a:cs typeface="+mn-cs"/>
            </a:rPr>
            <a:t>いる。これは、</a:t>
          </a:r>
          <a:r>
            <a:rPr kumimoji="1" lang="ja-JP" altLang="en-US" sz="1100" b="0" i="0" baseline="0">
              <a:solidFill>
                <a:schemeClr val="dk1"/>
              </a:solidFill>
              <a:effectLst/>
              <a:latin typeface="+mn-lt"/>
              <a:ea typeface="+mn-ea"/>
              <a:cs typeface="+mn-cs"/>
            </a:rPr>
            <a:t>主に新型コロナウイルス対策事業を重</a:t>
          </a:r>
          <a:r>
            <a:rPr kumimoji="1" lang="ja-JP" altLang="ja-JP" sz="1100" b="0" i="0" baseline="0">
              <a:solidFill>
                <a:schemeClr val="dk1"/>
              </a:solidFill>
              <a:effectLst/>
              <a:latin typeface="+mn-lt"/>
              <a:ea typeface="+mn-ea"/>
              <a:cs typeface="+mn-cs"/>
            </a:rPr>
            <a:t>点的に取り組んできたことによるものである。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また、民生費に</a:t>
          </a:r>
          <a:r>
            <a:rPr kumimoji="1" lang="ja-JP" altLang="ja-JP" sz="1100" b="0" i="0" baseline="0">
              <a:solidFill>
                <a:schemeClr val="dk1"/>
              </a:solidFill>
              <a:effectLst/>
              <a:latin typeface="+mn-lt"/>
              <a:ea typeface="+mn-ea"/>
              <a:cs typeface="+mn-cs"/>
            </a:rPr>
            <a:t>おいて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、前年度決算と比較し</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増加している。これ</a:t>
          </a:r>
          <a:r>
            <a:rPr kumimoji="1" lang="ja-JP" altLang="en-US" sz="1100" b="0" i="0" baseline="0">
              <a:solidFill>
                <a:schemeClr val="dk1"/>
              </a:solidFill>
              <a:effectLst/>
              <a:latin typeface="+mn-lt"/>
              <a:ea typeface="+mn-ea"/>
              <a:cs typeface="+mn-cs"/>
            </a:rPr>
            <a:t>についても</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新型コロナウイルス対策事業に係る地域応援･活性化商品券事業等の新規事業</a:t>
          </a:r>
          <a:r>
            <a:rPr kumimoji="1" lang="ja-JP" altLang="ja-JP" sz="1100" b="0" i="0" baseline="0">
              <a:solidFill>
                <a:schemeClr val="dk1"/>
              </a:solidFill>
              <a:effectLst/>
              <a:latin typeface="+mn-lt"/>
              <a:ea typeface="+mn-ea"/>
              <a:cs typeface="+mn-cs"/>
            </a:rPr>
            <a:t>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実質収支額は、行革や経費節減に努めてきたこともあり継続的に黒字を確保しており、財政調整基金残高も増加傾向で推移していたが、当年度において</a:t>
          </a:r>
          <a:r>
            <a:rPr kumimoji="1" lang="ja-JP" altLang="en-US" sz="1100" b="0" i="0" baseline="0">
              <a:solidFill>
                <a:schemeClr val="dk1"/>
              </a:solidFill>
              <a:effectLst/>
              <a:latin typeface="+mn-lt"/>
              <a:ea typeface="+mn-ea"/>
              <a:cs typeface="+mn-cs"/>
            </a:rPr>
            <a:t>も</a:t>
          </a:r>
          <a:r>
            <a:rPr kumimoji="1" lang="en-US" altLang="ja-JP" sz="1100" b="0" i="0" baseline="0">
              <a:solidFill>
                <a:schemeClr val="dk1"/>
              </a:solidFill>
              <a:effectLst/>
              <a:latin typeface="+mn-lt"/>
              <a:ea typeface="+mn-ea"/>
              <a:cs typeface="+mn-cs"/>
            </a:rPr>
            <a:t>0.06</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形式収支は前年度比</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410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、また翌年度繰越財源が前年度比</a:t>
          </a:r>
          <a:r>
            <a:rPr kumimoji="1" lang="en-US" altLang="ja-JP" sz="1100" b="0" i="0" baseline="0">
              <a:solidFill>
                <a:schemeClr val="dk1"/>
              </a:solidFill>
              <a:effectLst/>
              <a:latin typeface="+mn-lt"/>
              <a:ea typeface="+mn-ea"/>
              <a:cs typeface="+mn-cs"/>
            </a:rPr>
            <a:t>180</a:t>
          </a:r>
          <a:r>
            <a:rPr kumimoji="1" lang="ja-JP" altLang="ja-JP" sz="1100" b="0" i="0" baseline="0">
              <a:solidFill>
                <a:schemeClr val="dk1"/>
              </a:solidFill>
              <a:effectLst/>
              <a:latin typeface="+mn-lt"/>
              <a:ea typeface="+mn-ea"/>
              <a:cs typeface="+mn-cs"/>
            </a:rPr>
            <a:t>万円の減、実質収支は</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600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増</a:t>
          </a:r>
          <a:r>
            <a:rPr kumimoji="1" lang="en-US" altLang="ja-JP" sz="1100" b="0" i="0" baseline="0">
              <a:solidFill>
                <a:schemeClr val="dk1"/>
              </a:solidFill>
              <a:effectLst/>
              <a:latin typeface="+mn-lt"/>
              <a:ea typeface="+mn-ea"/>
              <a:cs typeface="+mn-cs"/>
            </a:rPr>
            <a:t>(36</a:t>
          </a:r>
          <a:r>
            <a:rPr kumimoji="1" lang="ja-JP" altLang="en-US" sz="1100" b="0" i="0" baseline="0">
              <a:solidFill>
                <a:schemeClr val="dk1"/>
              </a:solidFill>
              <a:effectLst/>
              <a:latin typeface="+mn-lt"/>
              <a:ea typeface="+mn-ea"/>
              <a:cs typeface="+mn-cs"/>
            </a:rPr>
            <a:t>％増</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実質単年度収支は、単年度収支</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140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により前年度比</a:t>
          </a:r>
          <a:r>
            <a:rPr kumimoji="1" lang="en-US" altLang="ja-JP" sz="1100" b="0" i="0" baseline="0">
              <a:solidFill>
                <a:schemeClr val="dk1"/>
              </a:solidFill>
              <a:effectLst/>
              <a:latin typeface="+mn-lt"/>
              <a:ea typeface="+mn-ea"/>
              <a:cs typeface="+mn-cs"/>
            </a:rPr>
            <a:t>44.75</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及び特別会計において赤字額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17" sqref="AM17:AT17"/>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5312505</v>
      </c>
      <c r="BO4" s="395"/>
      <c r="BP4" s="395"/>
      <c r="BQ4" s="395"/>
      <c r="BR4" s="395"/>
      <c r="BS4" s="395"/>
      <c r="BT4" s="395"/>
      <c r="BU4" s="396"/>
      <c r="BV4" s="394">
        <v>4655934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4.4000000000000004</v>
      </c>
      <c r="CU4" s="401"/>
      <c r="CV4" s="401"/>
      <c r="CW4" s="401"/>
      <c r="CX4" s="401"/>
      <c r="CY4" s="401"/>
      <c r="CZ4" s="401"/>
      <c r="DA4" s="402"/>
      <c r="DB4" s="400">
        <v>2.9</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5182684</v>
      </c>
      <c r="BO5" s="432"/>
      <c r="BP5" s="432"/>
      <c r="BQ5" s="432"/>
      <c r="BR5" s="432"/>
      <c r="BS5" s="432"/>
      <c r="BT5" s="432"/>
      <c r="BU5" s="433"/>
      <c r="BV5" s="431">
        <v>4570247</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89.6</v>
      </c>
      <c r="CU5" s="429"/>
      <c r="CV5" s="429"/>
      <c r="CW5" s="429"/>
      <c r="CX5" s="429"/>
      <c r="CY5" s="429"/>
      <c r="CZ5" s="429"/>
      <c r="DA5" s="430"/>
      <c r="DB5" s="428">
        <v>93</v>
      </c>
      <c r="DC5" s="429"/>
      <c r="DD5" s="429"/>
      <c r="DE5" s="429"/>
      <c r="DF5" s="429"/>
      <c r="DG5" s="429"/>
      <c r="DH5" s="429"/>
      <c r="DI5" s="430"/>
      <c r="DJ5" s="186"/>
      <c r="DK5" s="186"/>
      <c r="DL5" s="186"/>
      <c r="DM5" s="186"/>
      <c r="DN5" s="186"/>
      <c r="DO5" s="186"/>
    </row>
    <row r="6" spans="1:119" ht="18.75" customHeight="1">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129821</v>
      </c>
      <c r="BO6" s="432"/>
      <c r="BP6" s="432"/>
      <c r="BQ6" s="432"/>
      <c r="BR6" s="432"/>
      <c r="BS6" s="432"/>
      <c r="BT6" s="432"/>
      <c r="BU6" s="433"/>
      <c r="BV6" s="431">
        <v>85687</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92.2</v>
      </c>
      <c r="CU6" s="469"/>
      <c r="CV6" s="469"/>
      <c r="CW6" s="469"/>
      <c r="CX6" s="469"/>
      <c r="CY6" s="469"/>
      <c r="CZ6" s="469"/>
      <c r="DA6" s="470"/>
      <c r="DB6" s="468">
        <v>95.7</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1973</v>
      </c>
      <c r="BO7" s="432"/>
      <c r="BP7" s="432"/>
      <c r="BQ7" s="432"/>
      <c r="BR7" s="432"/>
      <c r="BS7" s="432"/>
      <c r="BT7" s="432"/>
      <c r="BU7" s="433"/>
      <c r="BV7" s="431">
        <v>3855</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2915900</v>
      </c>
      <c r="CU7" s="432"/>
      <c r="CV7" s="432"/>
      <c r="CW7" s="432"/>
      <c r="CX7" s="432"/>
      <c r="CY7" s="432"/>
      <c r="CZ7" s="432"/>
      <c r="DA7" s="433"/>
      <c r="DB7" s="431">
        <v>2790137</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93</v>
      </c>
      <c r="AV8" s="464"/>
      <c r="AW8" s="464"/>
      <c r="AX8" s="464"/>
      <c r="AY8" s="465" t="s">
        <v>107</v>
      </c>
      <c r="AZ8" s="466"/>
      <c r="BA8" s="466"/>
      <c r="BB8" s="466"/>
      <c r="BC8" s="466"/>
      <c r="BD8" s="466"/>
      <c r="BE8" s="466"/>
      <c r="BF8" s="466"/>
      <c r="BG8" s="466"/>
      <c r="BH8" s="466"/>
      <c r="BI8" s="466"/>
      <c r="BJ8" s="466"/>
      <c r="BK8" s="466"/>
      <c r="BL8" s="466"/>
      <c r="BM8" s="467"/>
      <c r="BN8" s="431">
        <v>127848</v>
      </c>
      <c r="BO8" s="432"/>
      <c r="BP8" s="432"/>
      <c r="BQ8" s="432"/>
      <c r="BR8" s="432"/>
      <c r="BS8" s="432"/>
      <c r="BT8" s="432"/>
      <c r="BU8" s="433"/>
      <c r="BV8" s="431">
        <v>81832</v>
      </c>
      <c r="BW8" s="432"/>
      <c r="BX8" s="432"/>
      <c r="BY8" s="432"/>
      <c r="BZ8" s="432"/>
      <c r="CA8" s="432"/>
      <c r="CB8" s="432"/>
      <c r="CC8" s="433"/>
      <c r="CD8" s="434" t="s">
        <v>108</v>
      </c>
      <c r="CE8" s="435"/>
      <c r="CF8" s="435"/>
      <c r="CG8" s="435"/>
      <c r="CH8" s="435"/>
      <c r="CI8" s="435"/>
      <c r="CJ8" s="435"/>
      <c r="CK8" s="435"/>
      <c r="CL8" s="435"/>
      <c r="CM8" s="435"/>
      <c r="CN8" s="435"/>
      <c r="CO8" s="435"/>
      <c r="CP8" s="435"/>
      <c r="CQ8" s="435"/>
      <c r="CR8" s="435"/>
      <c r="CS8" s="436"/>
      <c r="CT8" s="471">
        <v>0.22</v>
      </c>
      <c r="CU8" s="472"/>
      <c r="CV8" s="472"/>
      <c r="CW8" s="472"/>
      <c r="CX8" s="472"/>
      <c r="CY8" s="472"/>
      <c r="CZ8" s="472"/>
      <c r="DA8" s="473"/>
      <c r="DB8" s="471">
        <v>0.22</v>
      </c>
      <c r="DC8" s="472"/>
      <c r="DD8" s="472"/>
      <c r="DE8" s="472"/>
      <c r="DF8" s="472"/>
      <c r="DG8" s="472"/>
      <c r="DH8" s="472"/>
      <c r="DI8" s="473"/>
      <c r="DJ8" s="186"/>
      <c r="DK8" s="186"/>
      <c r="DL8" s="186"/>
      <c r="DM8" s="186"/>
      <c r="DN8" s="186"/>
      <c r="DO8" s="186"/>
    </row>
    <row r="9" spans="1:119" ht="18.75" customHeight="1" thickBot="1">
      <c r="A9" s="187"/>
      <c r="B9" s="425" t="s">
        <v>109</v>
      </c>
      <c r="C9" s="426"/>
      <c r="D9" s="426"/>
      <c r="E9" s="426"/>
      <c r="F9" s="426"/>
      <c r="G9" s="426"/>
      <c r="H9" s="426"/>
      <c r="I9" s="426"/>
      <c r="J9" s="426"/>
      <c r="K9" s="474"/>
      <c r="L9" s="475" t="s">
        <v>110</v>
      </c>
      <c r="M9" s="476"/>
      <c r="N9" s="476"/>
      <c r="O9" s="476"/>
      <c r="P9" s="476"/>
      <c r="Q9" s="477"/>
      <c r="R9" s="478">
        <v>4968</v>
      </c>
      <c r="S9" s="479"/>
      <c r="T9" s="479"/>
      <c r="U9" s="479"/>
      <c r="V9" s="480"/>
      <c r="W9" s="388" t="s">
        <v>111</v>
      </c>
      <c r="X9" s="389"/>
      <c r="Y9" s="389"/>
      <c r="Z9" s="389"/>
      <c r="AA9" s="389"/>
      <c r="AB9" s="389"/>
      <c r="AC9" s="389"/>
      <c r="AD9" s="389"/>
      <c r="AE9" s="389"/>
      <c r="AF9" s="389"/>
      <c r="AG9" s="389"/>
      <c r="AH9" s="389"/>
      <c r="AI9" s="389"/>
      <c r="AJ9" s="389"/>
      <c r="AK9" s="389"/>
      <c r="AL9" s="390"/>
      <c r="AM9" s="460" t="s">
        <v>112</v>
      </c>
      <c r="AN9" s="461"/>
      <c r="AO9" s="461"/>
      <c r="AP9" s="461"/>
      <c r="AQ9" s="461"/>
      <c r="AR9" s="461"/>
      <c r="AS9" s="461"/>
      <c r="AT9" s="462"/>
      <c r="AU9" s="463" t="s">
        <v>113</v>
      </c>
      <c r="AV9" s="464"/>
      <c r="AW9" s="464"/>
      <c r="AX9" s="464"/>
      <c r="AY9" s="465" t="s">
        <v>114</v>
      </c>
      <c r="AZ9" s="466"/>
      <c r="BA9" s="466"/>
      <c r="BB9" s="466"/>
      <c r="BC9" s="466"/>
      <c r="BD9" s="466"/>
      <c r="BE9" s="466"/>
      <c r="BF9" s="466"/>
      <c r="BG9" s="466"/>
      <c r="BH9" s="466"/>
      <c r="BI9" s="466"/>
      <c r="BJ9" s="466"/>
      <c r="BK9" s="466"/>
      <c r="BL9" s="466"/>
      <c r="BM9" s="467"/>
      <c r="BN9" s="431">
        <v>46016</v>
      </c>
      <c r="BO9" s="432"/>
      <c r="BP9" s="432"/>
      <c r="BQ9" s="432"/>
      <c r="BR9" s="432"/>
      <c r="BS9" s="432"/>
      <c r="BT9" s="432"/>
      <c r="BU9" s="433"/>
      <c r="BV9" s="431">
        <v>-25427</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17.5</v>
      </c>
      <c r="CU9" s="429"/>
      <c r="CV9" s="429"/>
      <c r="CW9" s="429"/>
      <c r="CX9" s="429"/>
      <c r="CY9" s="429"/>
      <c r="CZ9" s="429"/>
      <c r="DA9" s="430"/>
      <c r="DB9" s="428">
        <v>19.100000000000001</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116</v>
      </c>
      <c r="M10" s="461"/>
      <c r="N10" s="461"/>
      <c r="O10" s="461"/>
      <c r="P10" s="461"/>
      <c r="Q10" s="462"/>
      <c r="R10" s="482">
        <v>5554</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0</v>
      </c>
      <c r="BO10" s="432"/>
      <c r="BP10" s="432"/>
      <c r="BQ10" s="432"/>
      <c r="BR10" s="432"/>
      <c r="BS10" s="432"/>
      <c r="BT10" s="432"/>
      <c r="BU10" s="433"/>
      <c r="BV10" s="431">
        <v>0</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118</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c r="A12" s="187"/>
      <c r="B12" s="491" t="s">
        <v>128</v>
      </c>
      <c r="C12" s="492"/>
      <c r="D12" s="492"/>
      <c r="E12" s="492"/>
      <c r="F12" s="492"/>
      <c r="G12" s="492"/>
      <c r="H12" s="492"/>
      <c r="I12" s="492"/>
      <c r="J12" s="492"/>
      <c r="K12" s="493"/>
      <c r="L12" s="500" t="s">
        <v>129</v>
      </c>
      <c r="M12" s="501"/>
      <c r="N12" s="501"/>
      <c r="O12" s="501"/>
      <c r="P12" s="501"/>
      <c r="Q12" s="502"/>
      <c r="R12" s="503">
        <v>5282</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130000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138</v>
      </c>
      <c r="N13" s="523"/>
      <c r="O13" s="523"/>
      <c r="P13" s="523"/>
      <c r="Q13" s="524"/>
      <c r="R13" s="515">
        <v>5269</v>
      </c>
      <c r="S13" s="516"/>
      <c r="T13" s="516"/>
      <c r="U13" s="516"/>
      <c r="V13" s="517"/>
      <c r="W13" s="447" t="s">
        <v>139</v>
      </c>
      <c r="X13" s="448"/>
      <c r="Y13" s="448"/>
      <c r="Z13" s="448"/>
      <c r="AA13" s="448"/>
      <c r="AB13" s="438"/>
      <c r="AC13" s="482">
        <v>1098</v>
      </c>
      <c r="AD13" s="483"/>
      <c r="AE13" s="483"/>
      <c r="AF13" s="483"/>
      <c r="AG13" s="525"/>
      <c r="AH13" s="482">
        <v>1254</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46016</v>
      </c>
      <c r="BO13" s="432"/>
      <c r="BP13" s="432"/>
      <c r="BQ13" s="432"/>
      <c r="BR13" s="432"/>
      <c r="BS13" s="432"/>
      <c r="BT13" s="432"/>
      <c r="BU13" s="433"/>
      <c r="BV13" s="431">
        <v>-155427</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8.4</v>
      </c>
      <c r="CU13" s="429"/>
      <c r="CV13" s="429"/>
      <c r="CW13" s="429"/>
      <c r="CX13" s="429"/>
      <c r="CY13" s="429"/>
      <c r="CZ13" s="429"/>
      <c r="DA13" s="430"/>
      <c r="DB13" s="428">
        <v>9.1</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144</v>
      </c>
      <c r="M14" s="513"/>
      <c r="N14" s="513"/>
      <c r="O14" s="513"/>
      <c r="P14" s="513"/>
      <c r="Q14" s="514"/>
      <c r="R14" s="515">
        <v>5394</v>
      </c>
      <c r="S14" s="516"/>
      <c r="T14" s="516"/>
      <c r="U14" s="516"/>
      <c r="V14" s="517"/>
      <c r="W14" s="421"/>
      <c r="X14" s="422"/>
      <c r="Y14" s="422"/>
      <c r="Z14" s="422"/>
      <c r="AA14" s="422"/>
      <c r="AB14" s="411"/>
      <c r="AC14" s="518">
        <v>36.700000000000003</v>
      </c>
      <c r="AD14" s="519"/>
      <c r="AE14" s="519"/>
      <c r="AF14" s="519"/>
      <c r="AG14" s="520"/>
      <c r="AH14" s="518">
        <v>38.4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30.3</v>
      </c>
      <c r="CU14" s="530"/>
      <c r="CV14" s="530"/>
      <c r="CW14" s="530"/>
      <c r="CX14" s="530"/>
      <c r="CY14" s="530"/>
      <c r="CZ14" s="530"/>
      <c r="DA14" s="531"/>
      <c r="DB14" s="529">
        <v>34.4</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146</v>
      </c>
      <c r="N15" s="523"/>
      <c r="O15" s="523"/>
      <c r="P15" s="523"/>
      <c r="Q15" s="524"/>
      <c r="R15" s="515">
        <v>5381</v>
      </c>
      <c r="S15" s="516"/>
      <c r="T15" s="516"/>
      <c r="U15" s="516"/>
      <c r="V15" s="517"/>
      <c r="W15" s="447" t="s">
        <v>147</v>
      </c>
      <c r="X15" s="448"/>
      <c r="Y15" s="448"/>
      <c r="Z15" s="448"/>
      <c r="AA15" s="448"/>
      <c r="AB15" s="438"/>
      <c r="AC15" s="482">
        <v>708</v>
      </c>
      <c r="AD15" s="483"/>
      <c r="AE15" s="483"/>
      <c r="AF15" s="483"/>
      <c r="AG15" s="525"/>
      <c r="AH15" s="482">
        <v>711</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589291</v>
      </c>
      <c r="BO15" s="395"/>
      <c r="BP15" s="395"/>
      <c r="BQ15" s="395"/>
      <c r="BR15" s="395"/>
      <c r="BS15" s="395"/>
      <c r="BT15" s="395"/>
      <c r="BU15" s="396"/>
      <c r="BV15" s="394">
        <v>566869</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23.7</v>
      </c>
      <c r="AD16" s="519"/>
      <c r="AE16" s="519"/>
      <c r="AF16" s="519"/>
      <c r="AG16" s="520"/>
      <c r="AH16" s="518">
        <v>21.8</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2710404</v>
      </c>
      <c r="BO16" s="432"/>
      <c r="BP16" s="432"/>
      <c r="BQ16" s="432"/>
      <c r="BR16" s="432"/>
      <c r="BS16" s="432"/>
      <c r="BT16" s="432"/>
      <c r="BU16" s="433"/>
      <c r="BV16" s="431">
        <v>2580889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1186</v>
      </c>
      <c r="AD17" s="483"/>
      <c r="AE17" s="483"/>
      <c r="AF17" s="483"/>
      <c r="AG17" s="525"/>
      <c r="AH17" s="482">
        <v>1298</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715026</v>
      </c>
      <c r="BO17" s="432"/>
      <c r="BP17" s="432"/>
      <c r="BQ17" s="432"/>
      <c r="BR17" s="432"/>
      <c r="BS17" s="432"/>
      <c r="BT17" s="432"/>
      <c r="BU17" s="433"/>
      <c r="BV17" s="431">
        <v>698439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157</v>
      </c>
      <c r="C18" s="474"/>
      <c r="D18" s="474"/>
      <c r="E18" s="546"/>
      <c r="F18" s="546"/>
      <c r="G18" s="546"/>
      <c r="H18" s="546"/>
      <c r="I18" s="546"/>
      <c r="J18" s="546"/>
      <c r="K18" s="546"/>
      <c r="L18" s="547">
        <v>241.98</v>
      </c>
      <c r="M18" s="547"/>
      <c r="N18" s="547"/>
      <c r="O18" s="547"/>
      <c r="P18" s="547"/>
      <c r="Q18" s="547"/>
      <c r="R18" s="548"/>
      <c r="S18" s="548"/>
      <c r="T18" s="548"/>
      <c r="U18" s="548"/>
      <c r="V18" s="549"/>
      <c r="W18" s="449"/>
      <c r="X18" s="450"/>
      <c r="Y18" s="450"/>
      <c r="Z18" s="450"/>
      <c r="AA18" s="450"/>
      <c r="AB18" s="441"/>
      <c r="AC18" s="550">
        <v>39.6</v>
      </c>
      <c r="AD18" s="551"/>
      <c r="AE18" s="551"/>
      <c r="AF18" s="551"/>
      <c r="AG18" s="552"/>
      <c r="AH18" s="550">
        <v>39.799999999999997</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2626741</v>
      </c>
      <c r="BO18" s="432"/>
      <c r="BP18" s="432"/>
      <c r="BQ18" s="432"/>
      <c r="BR18" s="432"/>
      <c r="BS18" s="432"/>
      <c r="BT18" s="432"/>
      <c r="BU18" s="433"/>
      <c r="BV18" s="431">
        <v>2592264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159</v>
      </c>
      <c r="C19" s="474"/>
      <c r="D19" s="474"/>
      <c r="E19" s="546"/>
      <c r="F19" s="546"/>
      <c r="G19" s="546"/>
      <c r="H19" s="546"/>
      <c r="I19" s="546"/>
      <c r="J19" s="546"/>
      <c r="K19" s="546"/>
      <c r="L19" s="554">
        <v>21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3422373</v>
      </c>
      <c r="BO19" s="432"/>
      <c r="BP19" s="432"/>
      <c r="BQ19" s="432"/>
      <c r="BR19" s="432"/>
      <c r="BS19" s="432"/>
      <c r="BT19" s="432"/>
      <c r="BU19" s="433"/>
      <c r="BV19" s="431">
        <v>3225436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161</v>
      </c>
      <c r="C20" s="474"/>
      <c r="D20" s="474"/>
      <c r="E20" s="546"/>
      <c r="F20" s="546"/>
      <c r="G20" s="546"/>
      <c r="H20" s="546"/>
      <c r="I20" s="546"/>
      <c r="J20" s="546"/>
      <c r="K20" s="546"/>
      <c r="L20" s="554">
        <v>1918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4" t="s">
        <v>167</v>
      </c>
      <c r="AI22" s="448"/>
      <c r="AJ22" s="448"/>
      <c r="AK22" s="448"/>
      <c r="AL22" s="438"/>
      <c r="AM22" s="594" t="s">
        <v>168</v>
      </c>
      <c r="AN22" s="595"/>
      <c r="AO22" s="595"/>
      <c r="AP22" s="595"/>
      <c r="AQ22" s="595"/>
      <c r="AR22" s="596"/>
      <c r="AS22" s="577" t="s">
        <v>165</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169</v>
      </c>
      <c r="AZ23" s="392"/>
      <c r="BA23" s="392"/>
      <c r="BB23" s="392"/>
      <c r="BC23" s="392"/>
      <c r="BD23" s="392"/>
      <c r="BE23" s="392"/>
      <c r="BF23" s="392"/>
      <c r="BG23" s="392"/>
      <c r="BH23" s="392"/>
      <c r="BI23" s="392"/>
      <c r="BJ23" s="392"/>
      <c r="BK23" s="392"/>
      <c r="BL23" s="392"/>
      <c r="BM23" s="393"/>
      <c r="BN23" s="431">
        <v>5527496</v>
      </c>
      <c r="BO23" s="432"/>
      <c r="BP23" s="432"/>
      <c r="BQ23" s="432"/>
      <c r="BR23" s="432"/>
      <c r="BS23" s="432"/>
      <c r="BT23" s="432"/>
      <c r="BU23" s="433"/>
      <c r="BV23" s="431">
        <v>5596095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170</v>
      </c>
      <c r="F24" s="461"/>
      <c r="G24" s="461"/>
      <c r="H24" s="461"/>
      <c r="I24" s="461"/>
      <c r="J24" s="461"/>
      <c r="K24" s="462"/>
      <c r="L24" s="482">
        <v>1</v>
      </c>
      <c r="M24" s="483"/>
      <c r="N24" s="483"/>
      <c r="O24" s="483"/>
      <c r="P24" s="525"/>
      <c r="Q24" s="482">
        <v>7630</v>
      </c>
      <c r="R24" s="483"/>
      <c r="S24" s="483"/>
      <c r="T24" s="483"/>
      <c r="U24" s="483"/>
      <c r="V24" s="525"/>
      <c r="W24" s="584"/>
      <c r="X24" s="572"/>
      <c r="Y24" s="573"/>
      <c r="Z24" s="481" t="s">
        <v>171</v>
      </c>
      <c r="AA24" s="461"/>
      <c r="AB24" s="461"/>
      <c r="AC24" s="461"/>
      <c r="AD24" s="461"/>
      <c r="AE24" s="461"/>
      <c r="AF24" s="461"/>
      <c r="AG24" s="462"/>
      <c r="AH24" s="482">
        <v>79</v>
      </c>
      <c r="AI24" s="483"/>
      <c r="AJ24" s="483"/>
      <c r="AK24" s="483"/>
      <c r="AL24" s="525"/>
      <c r="AM24" s="482">
        <v>224123</v>
      </c>
      <c r="AN24" s="483"/>
      <c r="AO24" s="483"/>
      <c r="AP24" s="483"/>
      <c r="AQ24" s="483"/>
      <c r="AR24" s="525"/>
      <c r="AS24" s="482">
        <v>2837</v>
      </c>
      <c r="AT24" s="483"/>
      <c r="AU24" s="483"/>
      <c r="AV24" s="483"/>
      <c r="AW24" s="483"/>
      <c r="AX24" s="484"/>
      <c r="AY24" s="602" t="s">
        <v>172</v>
      </c>
      <c r="AZ24" s="603"/>
      <c r="BA24" s="603"/>
      <c r="BB24" s="603"/>
      <c r="BC24" s="603"/>
      <c r="BD24" s="603"/>
      <c r="BE24" s="603"/>
      <c r="BF24" s="603"/>
      <c r="BG24" s="603"/>
      <c r="BH24" s="603"/>
      <c r="BI24" s="603"/>
      <c r="BJ24" s="603"/>
      <c r="BK24" s="603"/>
      <c r="BL24" s="603"/>
      <c r="BM24" s="604"/>
      <c r="BN24" s="431">
        <v>5511512</v>
      </c>
      <c r="BO24" s="432"/>
      <c r="BP24" s="432"/>
      <c r="BQ24" s="432"/>
      <c r="BR24" s="432"/>
      <c r="BS24" s="432"/>
      <c r="BT24" s="432"/>
      <c r="BU24" s="433"/>
      <c r="BV24" s="431">
        <v>5532768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173</v>
      </c>
      <c r="F25" s="461"/>
      <c r="G25" s="461"/>
      <c r="H25" s="461"/>
      <c r="I25" s="461"/>
      <c r="J25" s="461"/>
      <c r="K25" s="462"/>
      <c r="L25" s="482">
        <v>1</v>
      </c>
      <c r="M25" s="483"/>
      <c r="N25" s="483"/>
      <c r="O25" s="483"/>
      <c r="P25" s="525"/>
      <c r="Q25" s="482">
        <v>6040</v>
      </c>
      <c r="R25" s="483"/>
      <c r="S25" s="483"/>
      <c r="T25" s="483"/>
      <c r="U25" s="483"/>
      <c r="V25" s="525"/>
      <c r="W25" s="584"/>
      <c r="X25" s="572"/>
      <c r="Y25" s="573"/>
      <c r="Z25" s="481" t="s">
        <v>174</v>
      </c>
      <c r="AA25" s="461"/>
      <c r="AB25" s="461"/>
      <c r="AC25" s="461"/>
      <c r="AD25" s="461"/>
      <c r="AE25" s="461"/>
      <c r="AF25" s="461"/>
      <c r="AG25" s="462"/>
      <c r="AH25" s="482" t="s">
        <v>175</v>
      </c>
      <c r="AI25" s="483"/>
      <c r="AJ25" s="483"/>
      <c r="AK25" s="483"/>
      <c r="AL25" s="525"/>
      <c r="AM25" s="482" t="s">
        <v>126</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148898</v>
      </c>
      <c r="BO25" s="395"/>
      <c r="BP25" s="395"/>
      <c r="BQ25" s="395"/>
      <c r="BR25" s="395"/>
      <c r="BS25" s="395"/>
      <c r="BT25" s="395"/>
      <c r="BU25" s="396"/>
      <c r="BV25" s="394">
        <v>187211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177</v>
      </c>
      <c r="F26" s="461"/>
      <c r="G26" s="461"/>
      <c r="H26" s="461"/>
      <c r="I26" s="461"/>
      <c r="J26" s="461"/>
      <c r="K26" s="462"/>
      <c r="L26" s="482">
        <v>1</v>
      </c>
      <c r="M26" s="483"/>
      <c r="N26" s="483"/>
      <c r="O26" s="483"/>
      <c r="P26" s="525"/>
      <c r="Q26" s="482">
        <v>5560</v>
      </c>
      <c r="R26" s="483"/>
      <c r="S26" s="483"/>
      <c r="T26" s="483"/>
      <c r="U26" s="483"/>
      <c r="V26" s="525"/>
      <c r="W26" s="584"/>
      <c r="X26" s="572"/>
      <c r="Y26" s="573"/>
      <c r="Z26" s="481" t="s">
        <v>178</v>
      </c>
      <c r="AA26" s="608"/>
      <c r="AB26" s="608"/>
      <c r="AC26" s="608"/>
      <c r="AD26" s="608"/>
      <c r="AE26" s="608"/>
      <c r="AF26" s="608"/>
      <c r="AG26" s="609"/>
      <c r="AH26" s="482">
        <v>3</v>
      </c>
      <c r="AI26" s="483"/>
      <c r="AJ26" s="483"/>
      <c r="AK26" s="483"/>
      <c r="AL26" s="525"/>
      <c r="AM26" s="482">
        <v>7758</v>
      </c>
      <c r="AN26" s="483"/>
      <c r="AO26" s="483"/>
      <c r="AP26" s="483"/>
      <c r="AQ26" s="483"/>
      <c r="AR26" s="525"/>
      <c r="AS26" s="482">
        <v>2586</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175</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180</v>
      </c>
      <c r="F27" s="461"/>
      <c r="G27" s="461"/>
      <c r="H27" s="461"/>
      <c r="I27" s="461"/>
      <c r="J27" s="461"/>
      <c r="K27" s="462"/>
      <c r="L27" s="482">
        <v>1</v>
      </c>
      <c r="M27" s="483"/>
      <c r="N27" s="483"/>
      <c r="O27" s="483"/>
      <c r="P27" s="525"/>
      <c r="Q27" s="482">
        <v>2830</v>
      </c>
      <c r="R27" s="483"/>
      <c r="S27" s="483"/>
      <c r="T27" s="483"/>
      <c r="U27" s="483"/>
      <c r="V27" s="525"/>
      <c r="W27" s="584"/>
      <c r="X27" s="572"/>
      <c r="Y27" s="573"/>
      <c r="Z27" s="481" t="s">
        <v>181</v>
      </c>
      <c r="AA27" s="461"/>
      <c r="AB27" s="461"/>
      <c r="AC27" s="461"/>
      <c r="AD27" s="461"/>
      <c r="AE27" s="461"/>
      <c r="AF27" s="461"/>
      <c r="AG27" s="462"/>
      <c r="AH27" s="482">
        <v>3</v>
      </c>
      <c r="AI27" s="483"/>
      <c r="AJ27" s="483"/>
      <c r="AK27" s="483"/>
      <c r="AL27" s="525"/>
      <c r="AM27" s="482">
        <v>10671</v>
      </c>
      <c r="AN27" s="483"/>
      <c r="AO27" s="483"/>
      <c r="AP27" s="483"/>
      <c r="AQ27" s="483"/>
      <c r="AR27" s="525"/>
      <c r="AS27" s="482">
        <v>3557</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5" t="s">
        <v>126</v>
      </c>
      <c r="BO27" s="606"/>
      <c r="BP27" s="606"/>
      <c r="BQ27" s="606"/>
      <c r="BR27" s="606"/>
      <c r="BS27" s="606"/>
      <c r="BT27" s="606"/>
      <c r="BU27" s="607"/>
      <c r="BV27" s="605" t="s">
        <v>175</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183</v>
      </c>
      <c r="F28" s="461"/>
      <c r="G28" s="461"/>
      <c r="H28" s="461"/>
      <c r="I28" s="461"/>
      <c r="J28" s="461"/>
      <c r="K28" s="462"/>
      <c r="L28" s="482">
        <v>1</v>
      </c>
      <c r="M28" s="483"/>
      <c r="N28" s="483"/>
      <c r="O28" s="483"/>
      <c r="P28" s="525"/>
      <c r="Q28" s="482">
        <v>2400</v>
      </c>
      <c r="R28" s="483"/>
      <c r="S28" s="483"/>
      <c r="T28" s="483"/>
      <c r="U28" s="483"/>
      <c r="V28" s="525"/>
      <c r="W28" s="584"/>
      <c r="X28" s="572"/>
      <c r="Y28" s="573"/>
      <c r="Z28" s="481" t="s">
        <v>184</v>
      </c>
      <c r="AA28" s="461"/>
      <c r="AB28" s="461"/>
      <c r="AC28" s="461"/>
      <c r="AD28" s="461"/>
      <c r="AE28" s="461"/>
      <c r="AF28" s="461"/>
      <c r="AG28" s="462"/>
      <c r="AH28" s="482" t="s">
        <v>175</v>
      </c>
      <c r="AI28" s="483"/>
      <c r="AJ28" s="483"/>
      <c r="AK28" s="483"/>
      <c r="AL28" s="525"/>
      <c r="AM28" s="482" t="s">
        <v>126</v>
      </c>
      <c r="AN28" s="483"/>
      <c r="AO28" s="483"/>
      <c r="AP28" s="483"/>
      <c r="AQ28" s="483"/>
      <c r="AR28" s="525"/>
      <c r="AS28" s="482" t="s">
        <v>127</v>
      </c>
      <c r="AT28" s="483"/>
      <c r="AU28" s="483"/>
      <c r="AV28" s="483"/>
      <c r="AW28" s="483"/>
      <c r="AX28" s="484"/>
      <c r="AY28" s="610" t="s">
        <v>185</v>
      </c>
      <c r="AZ28" s="611"/>
      <c r="BA28" s="611"/>
      <c r="BB28" s="612"/>
      <c r="BC28" s="391" t="s">
        <v>47</v>
      </c>
      <c r="BD28" s="392"/>
      <c r="BE28" s="392"/>
      <c r="BF28" s="392"/>
      <c r="BG28" s="392"/>
      <c r="BH28" s="392"/>
      <c r="BI28" s="392"/>
      <c r="BJ28" s="392"/>
      <c r="BK28" s="392"/>
      <c r="BL28" s="392"/>
      <c r="BM28" s="393"/>
      <c r="BN28" s="394">
        <v>1084948</v>
      </c>
      <c r="BO28" s="395"/>
      <c r="BP28" s="395"/>
      <c r="BQ28" s="395"/>
      <c r="BR28" s="395"/>
      <c r="BS28" s="395"/>
      <c r="BT28" s="395"/>
      <c r="BU28" s="396"/>
      <c r="BV28" s="394">
        <v>1039948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186</v>
      </c>
      <c r="F29" s="461"/>
      <c r="G29" s="461"/>
      <c r="H29" s="461"/>
      <c r="I29" s="461"/>
      <c r="J29" s="461"/>
      <c r="K29" s="462"/>
      <c r="L29" s="482">
        <v>8</v>
      </c>
      <c r="M29" s="483"/>
      <c r="N29" s="483"/>
      <c r="O29" s="483"/>
      <c r="P29" s="525"/>
      <c r="Q29" s="482">
        <v>2250</v>
      </c>
      <c r="R29" s="483"/>
      <c r="S29" s="483"/>
      <c r="T29" s="483"/>
      <c r="U29" s="483"/>
      <c r="V29" s="525"/>
      <c r="W29" s="585"/>
      <c r="X29" s="586"/>
      <c r="Y29" s="587"/>
      <c r="Z29" s="481" t="s">
        <v>187</v>
      </c>
      <c r="AA29" s="461"/>
      <c r="AB29" s="461"/>
      <c r="AC29" s="461"/>
      <c r="AD29" s="461"/>
      <c r="AE29" s="461"/>
      <c r="AF29" s="461"/>
      <c r="AG29" s="462"/>
      <c r="AH29" s="482">
        <v>82</v>
      </c>
      <c r="AI29" s="483"/>
      <c r="AJ29" s="483"/>
      <c r="AK29" s="483"/>
      <c r="AL29" s="525"/>
      <c r="AM29" s="482">
        <v>234794</v>
      </c>
      <c r="AN29" s="483"/>
      <c r="AO29" s="483"/>
      <c r="AP29" s="483"/>
      <c r="AQ29" s="483"/>
      <c r="AR29" s="525"/>
      <c r="AS29" s="482">
        <v>2863</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49154</v>
      </c>
      <c r="BO29" s="432"/>
      <c r="BP29" s="432"/>
      <c r="BQ29" s="432"/>
      <c r="BR29" s="432"/>
      <c r="BS29" s="432"/>
      <c r="BT29" s="432"/>
      <c r="BU29" s="433"/>
      <c r="BV29" s="431">
        <v>49154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93.1</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49</v>
      </c>
      <c r="BD30" s="603"/>
      <c r="BE30" s="603"/>
      <c r="BF30" s="603"/>
      <c r="BG30" s="603"/>
      <c r="BH30" s="603"/>
      <c r="BI30" s="603"/>
      <c r="BJ30" s="603"/>
      <c r="BK30" s="603"/>
      <c r="BL30" s="603"/>
      <c r="BM30" s="604"/>
      <c r="BN30" s="605">
        <v>318519</v>
      </c>
      <c r="BO30" s="606"/>
      <c r="BP30" s="606"/>
      <c r="BQ30" s="606"/>
      <c r="BR30" s="606"/>
      <c r="BS30" s="606"/>
      <c r="BT30" s="606"/>
      <c r="BU30" s="607"/>
      <c r="BV30" s="605">
        <v>294799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199</v>
      </c>
      <c r="X33" s="420"/>
      <c r="Y33" s="420"/>
      <c r="Z33" s="420"/>
      <c r="AA33" s="420"/>
      <c r="AB33" s="420"/>
      <c r="AC33" s="420"/>
      <c r="AD33" s="420"/>
      <c r="AE33" s="420"/>
      <c r="AF33" s="420"/>
      <c r="AG33" s="420"/>
      <c r="AH33" s="420"/>
      <c r="AI33" s="420"/>
      <c r="AJ33" s="420"/>
      <c r="AK33" s="420"/>
      <c r="AL33" s="216"/>
      <c r="AM33" s="455" t="s">
        <v>200</v>
      </c>
      <c r="AN33" s="455"/>
      <c r="AO33" s="420" t="s">
        <v>197</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200</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国民健康保険事業勘定特別会計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水道事業特別会計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青森県市町村職員退職手当組合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(公財)にんにくネットワーク</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国民健康保険町立田子診療所及び介護老人保健施設事業特別会計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三戸地区環境整備事務組合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(一財)田子町にんにく国際交流協会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介護保険事業勘定特別会計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青森県市町村総合事務組合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八戸地域広域市町村圏事務組合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田子高原広域事務組合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青森県交通災害共済組合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青森県後期高齢者医療広域連合(一般会計)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青森県後期高齢者医療広域連合(高齢者医療特別会計)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MrRyBKss94ECWM0k3ZukdiuweINWjrxXzisrkRu5tkD3yeUYUJqUrnRCuOnSKQ5gQvInBWjMwQtdclN8mo45lA==" saltValue="6aiy/4K8Sy0SS72l0N8A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2" t="s">
        <v>571</v>
      </c>
      <c r="D34" s="1212"/>
      <c r="E34" s="1213"/>
      <c r="F34" s="32">
        <v>5.49</v>
      </c>
      <c r="G34" s="33">
        <v>2.87</v>
      </c>
      <c r="H34" s="33">
        <v>3.85</v>
      </c>
      <c r="I34" s="33">
        <v>2.93</v>
      </c>
      <c r="J34" s="34">
        <v>4.38</v>
      </c>
      <c r="K34" s="22"/>
      <c r="L34" s="22"/>
      <c r="M34" s="22"/>
      <c r="N34" s="22"/>
      <c r="O34" s="22"/>
      <c r="P34" s="22"/>
    </row>
    <row r="35" spans="1:16" ht="39" customHeight="1">
      <c r="A35" s="22"/>
      <c r="B35" s="35"/>
      <c r="C35" s="1206" t="s">
        <v>572</v>
      </c>
      <c r="D35" s="1207"/>
      <c r="E35" s="1208"/>
      <c r="F35" s="36">
        <v>1.37</v>
      </c>
      <c r="G35" s="37">
        <v>1.6</v>
      </c>
      <c r="H35" s="37">
        <v>1.52</v>
      </c>
      <c r="I35" s="37">
        <v>1.61</v>
      </c>
      <c r="J35" s="38">
        <v>1.57</v>
      </c>
      <c r="K35" s="22"/>
      <c r="L35" s="22"/>
      <c r="M35" s="22"/>
      <c r="N35" s="22"/>
      <c r="O35" s="22"/>
      <c r="P35" s="22"/>
    </row>
    <row r="36" spans="1:16" ht="39" customHeight="1">
      <c r="A36" s="22"/>
      <c r="B36" s="35"/>
      <c r="C36" s="1206" t="s">
        <v>573</v>
      </c>
      <c r="D36" s="1207"/>
      <c r="E36" s="1208"/>
      <c r="F36" s="36">
        <v>0.23</v>
      </c>
      <c r="G36" s="37">
        <v>2.02</v>
      </c>
      <c r="H36" s="37">
        <v>1.46</v>
      </c>
      <c r="I36" s="37">
        <v>1.02</v>
      </c>
      <c r="J36" s="38">
        <v>0.85</v>
      </c>
      <c r="K36" s="22"/>
      <c r="L36" s="22"/>
      <c r="M36" s="22"/>
      <c r="N36" s="22"/>
      <c r="O36" s="22"/>
      <c r="P36" s="22"/>
    </row>
    <row r="37" spans="1:16" ht="39" customHeight="1">
      <c r="A37" s="22"/>
      <c r="B37" s="35"/>
      <c r="C37" s="1206" t="s">
        <v>574</v>
      </c>
      <c r="D37" s="1207"/>
      <c r="E37" s="1208"/>
      <c r="F37" s="36">
        <v>1.29</v>
      </c>
      <c r="G37" s="37">
        <v>0.56999999999999995</v>
      </c>
      <c r="H37" s="37">
        <v>0.75</v>
      </c>
      <c r="I37" s="37">
        <v>1.1399999999999999</v>
      </c>
      <c r="J37" s="38">
        <v>0.71</v>
      </c>
      <c r="K37" s="22"/>
      <c r="L37" s="22"/>
      <c r="M37" s="22"/>
      <c r="N37" s="22"/>
      <c r="O37" s="22"/>
      <c r="P37" s="22"/>
    </row>
    <row r="38" spans="1:16" ht="39" customHeight="1">
      <c r="A38" s="22"/>
      <c r="B38" s="35"/>
      <c r="C38" s="1206" t="s">
        <v>575</v>
      </c>
      <c r="D38" s="1207"/>
      <c r="E38" s="1208"/>
      <c r="F38" s="36">
        <v>0.04</v>
      </c>
      <c r="G38" s="37">
        <v>0.18</v>
      </c>
      <c r="H38" s="37">
        <v>0.17</v>
      </c>
      <c r="I38" s="37">
        <v>0.18</v>
      </c>
      <c r="J38" s="38">
        <v>0.18</v>
      </c>
      <c r="K38" s="22"/>
      <c r="L38" s="22"/>
      <c r="M38" s="22"/>
      <c r="N38" s="22"/>
      <c r="O38" s="22"/>
      <c r="P38" s="22"/>
    </row>
    <row r="39" spans="1:16" ht="39" customHeight="1">
      <c r="A39" s="22"/>
      <c r="B39" s="35"/>
      <c r="C39" s="1206" t="s">
        <v>576</v>
      </c>
      <c r="D39" s="1207"/>
      <c r="E39" s="1208"/>
      <c r="F39" s="36">
        <v>0</v>
      </c>
      <c r="G39" s="37">
        <v>0.17</v>
      </c>
      <c r="H39" s="37">
        <v>0.01</v>
      </c>
      <c r="I39" s="37">
        <v>0.05</v>
      </c>
      <c r="J39" s="38">
        <v>0.01</v>
      </c>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577</v>
      </c>
      <c r="D42" s="1207"/>
      <c r="E42" s="1208"/>
      <c r="F42" s="36" t="s">
        <v>521</v>
      </c>
      <c r="G42" s="37" t="s">
        <v>521</v>
      </c>
      <c r="H42" s="37" t="s">
        <v>521</v>
      </c>
      <c r="I42" s="37" t="s">
        <v>521</v>
      </c>
      <c r="J42" s="38" t="s">
        <v>521</v>
      </c>
      <c r="K42" s="22"/>
      <c r="L42" s="22"/>
      <c r="M42" s="22"/>
      <c r="N42" s="22"/>
      <c r="O42" s="22"/>
      <c r="P42" s="22"/>
    </row>
    <row r="43" spans="1:16" ht="39" customHeight="1" thickBot="1">
      <c r="A43" s="22"/>
      <c r="B43" s="40"/>
      <c r="C43" s="1209" t="s">
        <v>578</v>
      </c>
      <c r="D43" s="1210"/>
      <c r="E43" s="1211"/>
      <c r="F43" s="41" t="s">
        <v>521</v>
      </c>
      <c r="G43" s="42" t="s">
        <v>521</v>
      </c>
      <c r="H43" s="42" t="s">
        <v>521</v>
      </c>
      <c r="I43" s="42" t="s">
        <v>521</v>
      </c>
      <c r="J43" s="43" t="s">
        <v>521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NH6g84skNnZZp/jHu+VotgyCr7cHeJFhWjfOwN2bWody57r/Wv5I1Ph4paVngL8PcKXX2lRf7Kqww+/2ZQ0fw==" saltValue="/H/NN8Y9PdXrNg9CJd6h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14" t="s">
        <v>10</v>
      </c>
      <c r="C45" s="1215"/>
      <c r="D45" s="58"/>
      <c r="E45" s="1220" t="s">
        <v>11</v>
      </c>
      <c r="F45" s="1220"/>
      <c r="G45" s="1220"/>
      <c r="H45" s="1220"/>
      <c r="I45" s="1220"/>
      <c r="J45" s="1221"/>
      <c r="K45" s="59">
        <v>655</v>
      </c>
      <c r="L45" s="60">
        <v>635</v>
      </c>
      <c r="M45" s="60">
        <v>615</v>
      </c>
      <c r="N45" s="60">
        <v>615</v>
      </c>
      <c r="O45" s="61">
        <v>600</v>
      </c>
      <c r="P45" s="48"/>
      <c r="Q45" s="48"/>
      <c r="R45" s="48"/>
      <c r="S45" s="48"/>
      <c r="T45" s="48"/>
      <c r="U45" s="48"/>
    </row>
    <row r="46" spans="1:21" ht="30.75" customHeight="1">
      <c r="A46" s="48"/>
      <c r="B46" s="1216"/>
      <c r="C46" s="1217"/>
      <c r="D46" s="62"/>
      <c r="E46" s="1222" t="s">
        <v>12</v>
      </c>
      <c r="F46" s="1222"/>
      <c r="G46" s="1222"/>
      <c r="H46" s="1222"/>
      <c r="I46" s="1222"/>
      <c r="J46" s="1223"/>
      <c r="K46" s="63" t="s">
        <v>521</v>
      </c>
      <c r="L46" s="64" t="s">
        <v>521</v>
      </c>
      <c r="M46" s="64" t="s">
        <v>521</v>
      </c>
      <c r="N46" s="64" t="s">
        <v>521</v>
      </c>
      <c r="O46" s="65" t="s">
        <v>521</v>
      </c>
      <c r="P46" s="48"/>
      <c r="Q46" s="48"/>
      <c r="R46" s="48"/>
      <c r="S46" s="48"/>
      <c r="T46" s="48"/>
      <c r="U46" s="48"/>
    </row>
    <row r="47" spans="1:21" ht="30.75" customHeight="1">
      <c r="A47" s="48"/>
      <c r="B47" s="1216"/>
      <c r="C47" s="1217"/>
      <c r="D47" s="62"/>
      <c r="E47" s="1222" t="s">
        <v>13</v>
      </c>
      <c r="F47" s="1222"/>
      <c r="G47" s="1222"/>
      <c r="H47" s="1222"/>
      <c r="I47" s="1222"/>
      <c r="J47" s="1223"/>
      <c r="K47" s="63" t="s">
        <v>521</v>
      </c>
      <c r="L47" s="64" t="s">
        <v>521</v>
      </c>
      <c r="M47" s="64" t="s">
        <v>521</v>
      </c>
      <c r="N47" s="64" t="s">
        <v>521</v>
      </c>
      <c r="O47" s="65" t="s">
        <v>521</v>
      </c>
      <c r="P47" s="48"/>
      <c r="Q47" s="48"/>
      <c r="R47" s="48"/>
      <c r="S47" s="48"/>
      <c r="T47" s="48"/>
      <c r="U47" s="48"/>
    </row>
    <row r="48" spans="1:21" ht="30.75" customHeight="1">
      <c r="A48" s="48"/>
      <c r="B48" s="1216"/>
      <c r="C48" s="1217"/>
      <c r="D48" s="62"/>
      <c r="E48" s="1222" t="s">
        <v>14</v>
      </c>
      <c r="F48" s="1222"/>
      <c r="G48" s="1222"/>
      <c r="H48" s="1222"/>
      <c r="I48" s="1222"/>
      <c r="J48" s="1223"/>
      <c r="K48" s="63">
        <v>5</v>
      </c>
      <c r="L48" s="64">
        <v>8</v>
      </c>
      <c r="M48" s="64">
        <v>2</v>
      </c>
      <c r="N48" s="64">
        <v>1</v>
      </c>
      <c r="O48" s="65">
        <v>1</v>
      </c>
      <c r="P48" s="48"/>
      <c r="Q48" s="48"/>
      <c r="R48" s="48"/>
      <c r="S48" s="48"/>
      <c r="T48" s="48"/>
      <c r="U48" s="48"/>
    </row>
    <row r="49" spans="1:21" ht="30.75" customHeight="1">
      <c r="A49" s="48"/>
      <c r="B49" s="1216"/>
      <c r="C49" s="1217"/>
      <c r="D49" s="62"/>
      <c r="E49" s="1222" t="s">
        <v>15</v>
      </c>
      <c r="F49" s="1222"/>
      <c r="G49" s="1222"/>
      <c r="H49" s="1222"/>
      <c r="I49" s="1222"/>
      <c r="J49" s="1223"/>
      <c r="K49" s="63">
        <v>18</v>
      </c>
      <c r="L49" s="64">
        <v>17</v>
      </c>
      <c r="M49" s="64">
        <v>18</v>
      </c>
      <c r="N49" s="64">
        <v>14</v>
      </c>
      <c r="O49" s="65">
        <v>10</v>
      </c>
      <c r="P49" s="48"/>
      <c r="Q49" s="48"/>
      <c r="R49" s="48"/>
      <c r="S49" s="48"/>
      <c r="T49" s="48"/>
      <c r="U49" s="48"/>
    </row>
    <row r="50" spans="1:21" ht="30.75" customHeight="1">
      <c r="A50" s="48"/>
      <c r="B50" s="1216"/>
      <c r="C50" s="1217"/>
      <c r="D50" s="62"/>
      <c r="E50" s="1222" t="s">
        <v>16</v>
      </c>
      <c r="F50" s="1222"/>
      <c r="G50" s="1222"/>
      <c r="H50" s="1222"/>
      <c r="I50" s="1222"/>
      <c r="J50" s="1223"/>
      <c r="K50" s="63">
        <v>9</v>
      </c>
      <c r="L50" s="64">
        <v>9</v>
      </c>
      <c r="M50" s="64">
        <v>5</v>
      </c>
      <c r="N50" s="64">
        <v>5</v>
      </c>
      <c r="O50" s="65">
        <v>4</v>
      </c>
      <c r="P50" s="48"/>
      <c r="Q50" s="48"/>
      <c r="R50" s="48"/>
      <c r="S50" s="48"/>
      <c r="T50" s="48"/>
      <c r="U50" s="48"/>
    </row>
    <row r="51" spans="1:21" ht="30.75" customHeight="1">
      <c r="A51" s="48"/>
      <c r="B51" s="1218"/>
      <c r="C51" s="1219"/>
      <c r="D51" s="66"/>
      <c r="E51" s="1222" t="s">
        <v>17</v>
      </c>
      <c r="F51" s="1222"/>
      <c r="G51" s="1222"/>
      <c r="H51" s="1222"/>
      <c r="I51" s="1222"/>
      <c r="J51" s="1223"/>
      <c r="K51" s="63" t="s">
        <v>521</v>
      </c>
      <c r="L51" s="64" t="s">
        <v>521</v>
      </c>
      <c r="M51" s="64" t="s">
        <v>521</v>
      </c>
      <c r="N51" s="64" t="s">
        <v>521</v>
      </c>
      <c r="O51" s="65" t="s">
        <v>521</v>
      </c>
      <c r="P51" s="48"/>
      <c r="Q51" s="48"/>
      <c r="R51" s="48"/>
      <c r="S51" s="48"/>
      <c r="T51" s="48"/>
      <c r="U51" s="48"/>
    </row>
    <row r="52" spans="1:21" ht="30.75" customHeight="1">
      <c r="A52" s="48"/>
      <c r="B52" s="1224" t="s">
        <v>18</v>
      </c>
      <c r="C52" s="1225"/>
      <c r="D52" s="66"/>
      <c r="E52" s="1222" t="s">
        <v>19</v>
      </c>
      <c r="F52" s="1222"/>
      <c r="G52" s="1222"/>
      <c r="H52" s="1222"/>
      <c r="I52" s="1222"/>
      <c r="J52" s="1223"/>
      <c r="K52" s="63">
        <v>465</v>
      </c>
      <c r="L52" s="64">
        <v>440</v>
      </c>
      <c r="M52" s="64">
        <v>426</v>
      </c>
      <c r="N52" s="64">
        <v>425</v>
      </c>
      <c r="O52" s="65">
        <v>434</v>
      </c>
      <c r="P52" s="48"/>
      <c r="Q52" s="48"/>
      <c r="R52" s="48"/>
      <c r="S52" s="48"/>
      <c r="T52" s="48"/>
      <c r="U52" s="48"/>
    </row>
    <row r="53" spans="1:21" ht="30.75" customHeight="1" thickBot="1">
      <c r="A53" s="48"/>
      <c r="B53" s="1226" t="s">
        <v>20</v>
      </c>
      <c r="C53" s="1227"/>
      <c r="D53" s="67"/>
      <c r="E53" s="1228" t="s">
        <v>21</v>
      </c>
      <c r="F53" s="1228"/>
      <c r="G53" s="1228"/>
      <c r="H53" s="1228"/>
      <c r="I53" s="1228"/>
      <c r="J53" s="1229"/>
      <c r="K53" s="68">
        <v>222</v>
      </c>
      <c r="L53" s="69">
        <v>229</v>
      </c>
      <c r="M53" s="69">
        <v>214</v>
      </c>
      <c r="N53" s="69">
        <v>210</v>
      </c>
      <c r="O53" s="70">
        <v>181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30" t="s">
        <v>24</v>
      </c>
      <c r="C57" s="1231"/>
      <c r="D57" s="1234" t="s">
        <v>25</v>
      </c>
      <c r="E57" s="1235"/>
      <c r="F57" s="1235"/>
      <c r="G57" s="1235"/>
      <c r="H57" s="1235"/>
      <c r="I57" s="1235"/>
      <c r="J57" s="1236"/>
      <c r="K57" s="83"/>
      <c r="L57" s="84"/>
      <c r="M57" s="84"/>
      <c r="N57" s="84"/>
      <c r="O57" s="85"/>
    </row>
    <row r="58" spans="1:21" ht="31.5" customHeight="1" thickBot="1">
      <c r="B58" s="1232"/>
      <c r="C58" s="1233"/>
      <c r="D58" s="1237" t="s">
        <v>26</v>
      </c>
      <c r="E58" s="1238"/>
      <c r="F58" s="1238"/>
      <c r="G58" s="1238"/>
      <c r="H58" s="1238"/>
      <c r="I58" s="1238"/>
      <c r="J58" s="123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VjqQlfKf4i1gVlRW69+t1cJEq2Jm9TOFs22txCiqg6rrg5zyh5Y2gi/REDt9q0wGNeoRPQbrN72LEV5N91aTQ==" saltValue="HDIjuWUnSMt7yB7cLyDY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563</v>
      </c>
      <c r="J40" s="100" t="s">
        <v>564</v>
      </c>
      <c r="K40" s="100" t="s">
        <v>565</v>
      </c>
      <c r="L40" s="100" t="s">
        <v>566</v>
      </c>
      <c r="M40" s="101" t="s">
        <v>567</v>
      </c>
    </row>
    <row r="41" spans="2:13" ht="27.75" customHeight="1">
      <c r="B41" s="1240" t="s">
        <v>29</v>
      </c>
      <c r="C41" s="1241"/>
      <c r="D41" s="102"/>
      <c r="E41" s="1246" t="s">
        <v>30</v>
      </c>
      <c r="F41" s="1246"/>
      <c r="G41" s="1246"/>
      <c r="H41" s="1247"/>
      <c r="I41" s="103">
        <v>5657</v>
      </c>
      <c r="J41" s="104">
        <v>5633</v>
      </c>
      <c r="K41" s="104">
        <v>5748</v>
      </c>
      <c r="L41" s="104">
        <v>5596</v>
      </c>
      <c r="M41" s="105">
        <v>5527</v>
      </c>
    </row>
    <row r="42" spans="2:13" ht="27.75" customHeight="1">
      <c r="B42" s="1242"/>
      <c r="C42" s="1243"/>
      <c r="D42" s="106"/>
      <c r="E42" s="1248" t="s">
        <v>31</v>
      </c>
      <c r="F42" s="1248"/>
      <c r="G42" s="1248"/>
      <c r="H42" s="1249"/>
      <c r="I42" s="107">
        <v>34</v>
      </c>
      <c r="J42" s="108">
        <v>25</v>
      </c>
      <c r="K42" s="108">
        <v>21</v>
      </c>
      <c r="L42" s="108">
        <v>16</v>
      </c>
      <c r="M42" s="109">
        <v>13</v>
      </c>
    </row>
    <row r="43" spans="2:13" ht="27.75" customHeight="1">
      <c r="B43" s="1242"/>
      <c r="C43" s="1243"/>
      <c r="D43" s="106"/>
      <c r="E43" s="1248" t="s">
        <v>32</v>
      </c>
      <c r="F43" s="1248"/>
      <c r="G43" s="1248"/>
      <c r="H43" s="1249"/>
      <c r="I43" s="107">
        <v>7</v>
      </c>
      <c r="J43" s="108">
        <v>6</v>
      </c>
      <c r="K43" s="108">
        <v>4</v>
      </c>
      <c r="L43" s="108">
        <v>2</v>
      </c>
      <c r="M43" s="109">
        <v>2</v>
      </c>
    </row>
    <row r="44" spans="2:13" ht="27.75" customHeight="1">
      <c r="B44" s="1242"/>
      <c r="C44" s="1243"/>
      <c r="D44" s="106"/>
      <c r="E44" s="1248" t="s">
        <v>33</v>
      </c>
      <c r="F44" s="1248"/>
      <c r="G44" s="1248"/>
      <c r="H44" s="1249"/>
      <c r="I44" s="107">
        <v>123</v>
      </c>
      <c r="J44" s="108">
        <v>109</v>
      </c>
      <c r="K44" s="108">
        <v>101</v>
      </c>
      <c r="L44" s="108">
        <v>89</v>
      </c>
      <c r="M44" s="109">
        <v>106</v>
      </c>
    </row>
    <row r="45" spans="2:13" ht="27.75" customHeight="1">
      <c r="B45" s="1242"/>
      <c r="C45" s="1243"/>
      <c r="D45" s="106"/>
      <c r="E45" s="1248" t="s">
        <v>34</v>
      </c>
      <c r="F45" s="1248"/>
      <c r="G45" s="1248"/>
      <c r="H45" s="1249"/>
      <c r="I45" s="107">
        <v>603</v>
      </c>
      <c r="J45" s="108">
        <v>555</v>
      </c>
      <c r="K45" s="108">
        <v>543</v>
      </c>
      <c r="L45" s="108">
        <v>538</v>
      </c>
      <c r="M45" s="109">
        <v>502</v>
      </c>
    </row>
    <row r="46" spans="2:13" ht="27.75" customHeight="1">
      <c r="B46" s="1242"/>
      <c r="C46" s="1243"/>
      <c r="D46" s="110"/>
      <c r="E46" s="1248" t="s">
        <v>35</v>
      </c>
      <c r="F46" s="1248"/>
      <c r="G46" s="1248"/>
      <c r="H46" s="1249"/>
      <c r="I46" s="107" t="s">
        <v>521</v>
      </c>
      <c r="J46" s="108" t="s">
        <v>521</v>
      </c>
      <c r="K46" s="108" t="s">
        <v>521</v>
      </c>
      <c r="L46" s="108" t="s">
        <v>521</v>
      </c>
      <c r="M46" s="109" t="s">
        <v>521</v>
      </c>
    </row>
    <row r="47" spans="2:13" ht="27.75" customHeight="1">
      <c r="B47" s="1242"/>
      <c r="C47" s="1243"/>
      <c r="D47" s="111"/>
      <c r="E47" s="1250" t="s">
        <v>36</v>
      </c>
      <c r="F47" s="1251"/>
      <c r="G47" s="1251"/>
      <c r="H47" s="1252"/>
      <c r="I47" s="107" t="s">
        <v>521</v>
      </c>
      <c r="J47" s="108" t="s">
        <v>521</v>
      </c>
      <c r="K47" s="108" t="s">
        <v>521</v>
      </c>
      <c r="L47" s="108" t="s">
        <v>521</v>
      </c>
      <c r="M47" s="109" t="s">
        <v>521</v>
      </c>
    </row>
    <row r="48" spans="2:13" ht="27.75" customHeight="1">
      <c r="B48" s="1242"/>
      <c r="C48" s="1243"/>
      <c r="D48" s="106"/>
      <c r="E48" s="1248" t="s">
        <v>37</v>
      </c>
      <c r="F48" s="1248"/>
      <c r="G48" s="1248"/>
      <c r="H48" s="1249"/>
      <c r="I48" s="107" t="s">
        <v>521</v>
      </c>
      <c r="J48" s="108" t="s">
        <v>521</v>
      </c>
      <c r="K48" s="108" t="s">
        <v>521</v>
      </c>
      <c r="L48" s="108" t="s">
        <v>521</v>
      </c>
      <c r="M48" s="109" t="s">
        <v>521</v>
      </c>
    </row>
    <row r="49" spans="2:13" ht="27.75" customHeight="1">
      <c r="B49" s="1244"/>
      <c r="C49" s="1245"/>
      <c r="D49" s="106"/>
      <c r="E49" s="1248" t="s">
        <v>38</v>
      </c>
      <c r="F49" s="1248"/>
      <c r="G49" s="1248"/>
      <c r="H49" s="1249"/>
      <c r="I49" s="107" t="s">
        <v>521</v>
      </c>
      <c r="J49" s="108" t="s">
        <v>521</v>
      </c>
      <c r="K49" s="108" t="s">
        <v>521</v>
      </c>
      <c r="L49" s="108" t="s">
        <v>521</v>
      </c>
      <c r="M49" s="109" t="s">
        <v>521</v>
      </c>
    </row>
    <row r="50" spans="2:13" ht="27.75" customHeight="1">
      <c r="B50" s="1253" t="s">
        <v>39</v>
      </c>
      <c r="C50" s="1254"/>
      <c r="D50" s="112"/>
      <c r="E50" s="1248" t="s">
        <v>40</v>
      </c>
      <c r="F50" s="1248"/>
      <c r="G50" s="1248"/>
      <c r="H50" s="1249"/>
      <c r="I50" s="107">
        <v>1772</v>
      </c>
      <c r="J50" s="108">
        <v>1770</v>
      </c>
      <c r="K50" s="108">
        <v>1630</v>
      </c>
      <c r="L50" s="108">
        <v>1553</v>
      </c>
      <c r="M50" s="109">
        <v>1601</v>
      </c>
    </row>
    <row r="51" spans="2:13" ht="27.75" customHeight="1">
      <c r="B51" s="1242"/>
      <c r="C51" s="1243"/>
      <c r="D51" s="106"/>
      <c r="E51" s="1248" t="s">
        <v>41</v>
      </c>
      <c r="F51" s="1248"/>
      <c r="G51" s="1248"/>
      <c r="H51" s="1249"/>
      <c r="I51" s="107" t="s">
        <v>521</v>
      </c>
      <c r="J51" s="108" t="s">
        <v>521</v>
      </c>
      <c r="K51" s="108" t="s">
        <v>521</v>
      </c>
      <c r="L51" s="108" t="s">
        <v>521</v>
      </c>
      <c r="M51" s="109" t="s">
        <v>521</v>
      </c>
    </row>
    <row r="52" spans="2:13" ht="27.75" customHeight="1">
      <c r="B52" s="1244"/>
      <c r="C52" s="1245"/>
      <c r="D52" s="106"/>
      <c r="E52" s="1248" t="s">
        <v>42</v>
      </c>
      <c r="F52" s="1248"/>
      <c r="G52" s="1248"/>
      <c r="H52" s="1249"/>
      <c r="I52" s="107">
        <v>3858</v>
      </c>
      <c r="J52" s="108">
        <v>4039</v>
      </c>
      <c r="K52" s="108">
        <v>3884</v>
      </c>
      <c r="L52" s="108">
        <v>3873</v>
      </c>
      <c r="M52" s="109">
        <v>3796</v>
      </c>
    </row>
    <row r="53" spans="2:13" ht="27.75" customHeight="1" thickBot="1">
      <c r="B53" s="1255" t="s">
        <v>43</v>
      </c>
      <c r="C53" s="1256"/>
      <c r="D53" s="113"/>
      <c r="E53" s="1257" t="s">
        <v>44</v>
      </c>
      <c r="F53" s="1257"/>
      <c r="G53" s="1257"/>
      <c r="H53" s="1258"/>
      <c r="I53" s="114">
        <v>793</v>
      </c>
      <c r="J53" s="115">
        <v>521</v>
      </c>
      <c r="K53" s="115">
        <v>903</v>
      </c>
      <c r="L53" s="115">
        <v>816</v>
      </c>
      <c r="M53" s="116">
        <v>754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HfAKcOOygEKFNDj0/5rAJQaJvnRQc/AAsurowH6dAqmGMpBP7RQA9ZVTKd66gjCiBHEG1vI4rpsyzmKFhu1Kw==" saltValue="So5E41nOz2F3sGSkjbLW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90" zoomScaleNormal="90" zoomScaleSheetLayoutView="100" workbookViewId="0">
      <selection activeCell="H58" sqref="H58: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565</v>
      </c>
      <c r="G54" s="125" t="s">
        <v>566</v>
      </c>
      <c r="H54" s="126" t="s">
        <v>567</v>
      </c>
    </row>
    <row r="55" spans="2:8" ht="52.5" customHeight="1">
      <c r="B55" s="127"/>
      <c r="C55" s="1267" t="s">
        <v>47</v>
      </c>
      <c r="D55" s="1267"/>
      <c r="E55" s="1268"/>
      <c r="F55" s="128">
        <v>1115</v>
      </c>
      <c r="G55" s="128">
        <v>1040</v>
      </c>
      <c r="H55" s="129">
        <v>1085</v>
      </c>
    </row>
    <row r="56" spans="2:8" ht="52.5" customHeight="1">
      <c r="B56" s="130"/>
      <c r="C56" s="1269" t="s">
        <v>48</v>
      </c>
      <c r="D56" s="1269"/>
      <c r="E56" s="1270"/>
      <c r="F56" s="131">
        <v>49</v>
      </c>
      <c r="G56" s="131">
        <v>49</v>
      </c>
      <c r="H56" s="132">
        <v>49</v>
      </c>
    </row>
    <row r="57" spans="2:8" ht="53.25" customHeight="1">
      <c r="B57" s="130"/>
      <c r="C57" s="1271" t="s">
        <v>49</v>
      </c>
      <c r="D57" s="1271"/>
      <c r="E57" s="1272"/>
      <c r="F57" s="133">
        <v>302</v>
      </c>
      <c r="G57" s="133">
        <v>295</v>
      </c>
      <c r="H57" s="134">
        <v>319</v>
      </c>
    </row>
    <row r="58" spans="2:8" ht="45.75" customHeight="1">
      <c r="B58" s="135"/>
      <c r="C58" s="1259" t="s">
        <v>596</v>
      </c>
      <c r="D58" s="1260"/>
      <c r="E58" s="1261"/>
      <c r="F58" s="136">
        <v>254</v>
      </c>
      <c r="G58" s="136">
        <v>240</v>
      </c>
      <c r="H58" s="137">
        <v>239</v>
      </c>
    </row>
    <row r="59" spans="2:8" ht="45.75" customHeight="1">
      <c r="B59" s="135"/>
      <c r="C59" s="1259" t="s">
        <v>599</v>
      </c>
      <c r="D59" s="1260"/>
      <c r="E59" s="1261"/>
      <c r="F59" s="136">
        <v>0</v>
      </c>
      <c r="G59" s="136">
        <v>11</v>
      </c>
      <c r="H59" s="137">
        <v>32</v>
      </c>
    </row>
    <row r="60" spans="2:8" ht="45.75" customHeight="1">
      <c r="B60" s="135"/>
      <c r="C60" s="1259" t="s">
        <v>597</v>
      </c>
      <c r="D60" s="1260"/>
      <c r="E60" s="1261"/>
      <c r="F60" s="136">
        <v>26</v>
      </c>
      <c r="G60" s="136">
        <v>27</v>
      </c>
      <c r="H60" s="137">
        <v>30</v>
      </c>
    </row>
    <row r="61" spans="2:8" ht="45.75" customHeight="1">
      <c r="B61" s="135"/>
      <c r="C61" s="1259" t="s">
        <v>600</v>
      </c>
      <c r="D61" s="1260"/>
      <c r="E61" s="1261"/>
      <c r="F61" s="136">
        <v>20</v>
      </c>
      <c r="G61" s="136">
        <v>16</v>
      </c>
      <c r="H61" s="137">
        <v>16</v>
      </c>
    </row>
    <row r="62" spans="2:8" ht="45.75" customHeight="1" thickBot="1">
      <c r="B62" s="138"/>
      <c r="C62" s="1262" t="s">
        <v>598</v>
      </c>
      <c r="D62" s="1263"/>
      <c r="E62" s="1264"/>
      <c r="F62" s="139">
        <v>1</v>
      </c>
      <c r="G62" s="139">
        <v>1</v>
      </c>
      <c r="H62" s="140">
        <v>1</v>
      </c>
    </row>
    <row r="63" spans="2:8" ht="52.5" customHeight="1" thickBot="1">
      <c r="B63" s="141"/>
      <c r="C63" s="1265" t="s">
        <v>50</v>
      </c>
      <c r="D63" s="1265"/>
      <c r="E63" s="1266"/>
      <c r="F63" s="142">
        <v>1466</v>
      </c>
      <c r="G63" s="142">
        <v>1384</v>
      </c>
      <c r="H63" s="143">
        <v>1453</v>
      </c>
    </row>
    <row r="64" spans="2:8" ht="15" customHeight="1"/>
  </sheetData>
  <sheetProtection algorithmName="SHA-512" hashValue="uHW/3Ry6B5qv5IgicCWHMwK0X0HfI52k+pSlH/H+wqKa6s4a8UFekT32SIp8zAwAwQkAteWDMt3EJ3/OzF96XQ==" saltValue="QXUJD319ahF460ubtfsN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560</v>
      </c>
      <c r="G2" s="157"/>
      <c r="H2" s="158"/>
    </row>
    <row r="3" spans="1:8">
      <c r="A3" s="154" t="s">
        <v>553</v>
      </c>
      <c r="B3" s="159"/>
      <c r="C3" s="160"/>
      <c r="D3" s="161">
        <v>108723</v>
      </c>
      <c r="E3" s="162"/>
      <c r="F3" s="163">
        <v>168868</v>
      </c>
      <c r="G3" s="164"/>
      <c r="H3" s="165"/>
    </row>
    <row r="4" spans="1:8">
      <c r="A4" s="166"/>
      <c r="B4" s="167"/>
      <c r="C4" s="168"/>
      <c r="D4" s="169">
        <v>73899</v>
      </c>
      <c r="E4" s="170"/>
      <c r="F4" s="171">
        <v>79360</v>
      </c>
      <c r="G4" s="172"/>
      <c r="H4" s="173"/>
    </row>
    <row r="5" spans="1:8">
      <c r="A5" s="154" t="s">
        <v>555</v>
      </c>
      <c r="B5" s="159"/>
      <c r="C5" s="160"/>
      <c r="D5" s="161">
        <v>93658</v>
      </c>
      <c r="E5" s="162"/>
      <c r="F5" s="163">
        <v>202870</v>
      </c>
      <c r="G5" s="164"/>
      <c r="H5" s="165"/>
    </row>
    <row r="6" spans="1:8">
      <c r="A6" s="166"/>
      <c r="B6" s="167"/>
      <c r="C6" s="168"/>
      <c r="D6" s="169">
        <v>52082</v>
      </c>
      <c r="E6" s="170"/>
      <c r="F6" s="171">
        <v>79735</v>
      </c>
      <c r="G6" s="172"/>
      <c r="H6" s="173"/>
    </row>
    <row r="7" spans="1:8">
      <c r="A7" s="154" t="s">
        <v>556</v>
      </c>
      <c r="B7" s="159"/>
      <c r="C7" s="160"/>
      <c r="D7" s="161">
        <v>160884</v>
      </c>
      <c r="E7" s="162"/>
      <c r="F7" s="163">
        <v>167497</v>
      </c>
      <c r="G7" s="164"/>
      <c r="H7" s="165"/>
    </row>
    <row r="8" spans="1:8">
      <c r="A8" s="166"/>
      <c r="B8" s="167"/>
      <c r="C8" s="168"/>
      <c r="D8" s="169">
        <v>80501</v>
      </c>
      <c r="E8" s="170"/>
      <c r="F8" s="171">
        <v>82571</v>
      </c>
      <c r="G8" s="172"/>
      <c r="H8" s="173"/>
    </row>
    <row r="9" spans="1:8">
      <c r="A9" s="154" t="s">
        <v>557</v>
      </c>
      <c r="B9" s="159"/>
      <c r="C9" s="160"/>
      <c r="D9" s="161">
        <v>122580</v>
      </c>
      <c r="E9" s="162"/>
      <c r="F9" s="163">
        <v>190274</v>
      </c>
      <c r="G9" s="164"/>
      <c r="H9" s="165"/>
    </row>
    <row r="10" spans="1:8">
      <c r="A10" s="166"/>
      <c r="B10" s="167"/>
      <c r="C10" s="168"/>
      <c r="D10" s="169">
        <v>32360</v>
      </c>
      <c r="E10" s="170"/>
      <c r="F10" s="171">
        <v>88584</v>
      </c>
      <c r="G10" s="172"/>
      <c r="H10" s="173"/>
    </row>
    <row r="11" spans="1:8">
      <c r="A11" s="154" t="s">
        <v>558</v>
      </c>
      <c r="B11" s="159"/>
      <c r="C11" s="160"/>
      <c r="D11" s="161">
        <v>72655</v>
      </c>
      <c r="E11" s="162"/>
      <c r="F11" s="163">
        <v>301035</v>
      </c>
      <c r="G11" s="164"/>
      <c r="H11" s="165"/>
    </row>
    <row r="12" spans="1:8">
      <c r="A12" s="166"/>
      <c r="B12" s="167"/>
      <c r="C12" s="174"/>
      <c r="D12" s="169">
        <v>26437</v>
      </c>
      <c r="E12" s="170"/>
      <c r="F12" s="171">
        <v>154376</v>
      </c>
      <c r="G12" s="172"/>
      <c r="H12" s="173"/>
    </row>
    <row r="13" spans="1:8">
      <c r="A13" s="154"/>
      <c r="B13" s="159"/>
      <c r="C13" s="175"/>
      <c r="D13" s="176">
        <v>111700</v>
      </c>
      <c r="E13" s="177"/>
      <c r="F13" s="178">
        <v>206109</v>
      </c>
      <c r="G13" s="179"/>
      <c r="H13" s="165"/>
    </row>
    <row r="14" spans="1:8">
      <c r="A14" s="166"/>
      <c r="B14" s="167"/>
      <c r="C14" s="168"/>
      <c r="D14" s="169">
        <v>53056</v>
      </c>
      <c r="E14" s="170"/>
      <c r="F14" s="171">
        <v>96925</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5.49</v>
      </c>
      <c r="C19" s="180">
        <f>ROUND(VALUE(SUBSTITUTE(実質収支比率等に係る経年分析!G$48,"▲","-")),2)</f>
        <v>2.88</v>
      </c>
      <c r="D19" s="180">
        <f>ROUND(VALUE(SUBSTITUTE(実質収支比率等に係る経年分析!H$48,"▲","-")),2)</f>
        <v>3.86</v>
      </c>
      <c r="E19" s="180">
        <f>ROUND(VALUE(SUBSTITUTE(実質収支比率等に係る経年分析!I$48,"▲","-")),2)</f>
        <v>2.93</v>
      </c>
      <c r="F19" s="180">
        <f>ROUND(VALUE(SUBSTITUTE(実質収支比率等に係る経年分析!J$48,"▲","-")),2)</f>
        <v>4.38</v>
      </c>
    </row>
    <row r="20" spans="1:11">
      <c r="A20" s="180" t="s">
        <v>54</v>
      </c>
      <c r="B20" s="180">
        <f>ROUND(VALUE(SUBSTITUTE(実質収支比率等に係る経年分析!F$47,"▲","-")),2)</f>
        <v>32.89</v>
      </c>
      <c r="C20" s="180">
        <f>ROUND(VALUE(SUBSTITUTE(実質収支比率等に係る経年分析!G$47,"▲","-")),2)</f>
        <v>37.28</v>
      </c>
      <c r="D20" s="180">
        <f>ROUND(VALUE(SUBSTITUTE(実質収支比率等に係る経年分析!H$47,"▲","-")),2)</f>
        <v>40.1</v>
      </c>
      <c r="E20" s="180">
        <f>ROUND(VALUE(SUBSTITUTE(実質収支比率等に係る経年分析!I$47,"▲","-")),2)</f>
        <v>37.270000000000003</v>
      </c>
      <c r="F20" s="180">
        <f>ROUND(VALUE(SUBSTITUTE(実質収支比率等に係る経年分析!J$47,"▲","-")),2)</f>
        <v>37.21</v>
      </c>
    </row>
    <row r="21" spans="1:11">
      <c r="A21" s="180" t="s">
        <v>55</v>
      </c>
      <c r="B21" s="180">
        <f>IF(ISNUMBER(VALUE(SUBSTITUTE(実質収支比率等に係る経年分析!F$49,"▲","-"))),ROUND(VALUE(SUBSTITUTE(実質収支比率等に係る経年分析!F$49,"▲","-")),2),NA())</f>
        <v>-2.61</v>
      </c>
      <c r="C21" s="180">
        <f>IF(ISNUMBER(VALUE(SUBSTITUTE(実質収支比率等に係る経年分析!G$49,"▲","-"))),ROUND(VALUE(SUBSTITUTE(実質収支比率等に係る経年分析!G$49,"▲","-")),2),NA())</f>
        <v>-2.77</v>
      </c>
      <c r="D21" s="180">
        <f>IF(ISNUMBER(VALUE(SUBSTITUTE(実質収支比率等に係る経年分析!H$49,"▲","-"))),ROUND(VALUE(SUBSTITUTE(実質収支比率等に係る経年分析!H$49,"▲","-")),2),NA())</f>
        <v>0.89</v>
      </c>
      <c r="E21" s="180">
        <f>IF(ISNUMBER(VALUE(SUBSTITUTE(実質収支比率等に係る経年分析!I$49,"▲","-"))),ROUND(VALUE(SUBSTITUTE(実質収支比率等に係る経年分析!I$49,"▲","-")),2),NA())</f>
        <v>-5.57</v>
      </c>
      <c r="F21" s="180">
        <f>IF(ISNUMBER(VALUE(SUBSTITUTE(実質収支比率等に係る経年分析!J$49,"▲","-"))),ROUND(VALUE(SUBSTITUTE(実質収支比率等に係る経年分析!J$49,"▲","-")),2),NA())</f>
        <v>1.58</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国民健康保険町立田子診療所及び介護老人保健施設事業特別会計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c r="A33" s="181" t="str">
        <f>IF(連結実質赤字比率に係る赤字・黒字の構成分析!C$37="",NA(),連結実質赤字比率に係る赤字・黒字の構成分析!C$37)</f>
        <v>介護保険事業勘定特別会計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0.56999999999999995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1.1399999999999999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0.71</v>
      </c>
    </row>
    <row r="34" spans="1:16">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0.85</v>
      </c>
    </row>
    <row r="35" spans="1:16">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4.38</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465</v>
      </c>
      <c r="E42" s="182"/>
      <c r="F42" s="182"/>
      <c r="G42" s="182">
        <f>'実質公債費比率（分子）の構造'!L$52</f>
        <v>440</v>
      </c>
      <c r="H42" s="182"/>
      <c r="I42" s="182"/>
      <c r="J42" s="182">
        <f>'実質公債費比率（分子）の構造'!M$52</f>
        <v>426</v>
      </c>
      <c r="K42" s="182"/>
      <c r="L42" s="182"/>
      <c r="M42" s="182">
        <f>'実質公債費比率（分子）の構造'!N$52</f>
        <v>425</v>
      </c>
      <c r="N42" s="182"/>
      <c r="O42" s="182"/>
      <c r="P42" s="182">
        <f>'実質公債費比率（分子）の構造'!O$52</f>
        <v>434</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9</v>
      </c>
      <c r="C44" s="182"/>
      <c r="D44" s="182"/>
      <c r="E44" s="182">
        <f>'実質公債費比率（分子）の構造'!L$50</f>
        <v>9</v>
      </c>
      <c r="F44" s="182"/>
      <c r="G44" s="182"/>
      <c r="H44" s="182">
        <f>'実質公債費比率（分子）の構造'!M$50</f>
        <v>5</v>
      </c>
      <c r="I44" s="182"/>
      <c r="J44" s="182"/>
      <c r="K44" s="182">
        <f>'実質公債費比率（分子）の構造'!N$50</f>
        <v>5</v>
      </c>
      <c r="L44" s="182"/>
      <c r="M44" s="182"/>
      <c r="N44" s="182">
        <f>'実質公債費比率（分子）の構造'!O$50</f>
        <v>4</v>
      </c>
      <c r="O44" s="182"/>
      <c r="P44" s="182"/>
    </row>
    <row r="45" spans="1:16">
      <c r="A45" s="182" t="s">
        <v>65</v>
      </c>
      <c r="B45" s="182">
        <f>'実質公債費比率（分子）の構造'!K$49</f>
        <v>18</v>
      </c>
      <c r="C45" s="182"/>
      <c r="D45" s="182"/>
      <c r="E45" s="182">
        <f>'実質公債費比率（分子）の構造'!L$49</f>
        <v>17</v>
      </c>
      <c r="F45" s="182"/>
      <c r="G45" s="182"/>
      <c r="H45" s="182">
        <f>'実質公債費比率（分子）の構造'!M$49</f>
        <v>18</v>
      </c>
      <c r="I45" s="182"/>
      <c r="J45" s="182"/>
      <c r="K45" s="182">
        <f>'実質公債費比率（分子）の構造'!N$49</f>
        <v>14</v>
      </c>
      <c r="L45" s="182"/>
      <c r="M45" s="182"/>
      <c r="N45" s="182">
        <f>'実質公債費比率（分子）の構造'!O$49</f>
        <v>10</v>
      </c>
      <c r="O45" s="182"/>
      <c r="P45" s="182"/>
    </row>
    <row r="46" spans="1:16">
      <c r="A46" s="182" t="s">
        <v>66</v>
      </c>
      <c r="B46" s="182">
        <f>'実質公債費比率（分子）の構造'!K$48</f>
        <v>5</v>
      </c>
      <c r="C46" s="182"/>
      <c r="D46" s="182"/>
      <c r="E46" s="182">
        <f>'実質公債費比率（分子）の構造'!L$48</f>
        <v>8</v>
      </c>
      <c r="F46" s="182"/>
      <c r="G46" s="182"/>
      <c r="H46" s="182">
        <f>'実質公債費比率（分子）の構造'!M$48</f>
        <v>2</v>
      </c>
      <c r="I46" s="182"/>
      <c r="J46" s="182"/>
      <c r="K46" s="182">
        <f>'実質公債費比率（分子）の構造'!N$48</f>
        <v>1</v>
      </c>
      <c r="L46" s="182"/>
      <c r="M46" s="182"/>
      <c r="N46" s="182">
        <f>'実質公債費比率（分子）の構造'!O$48</f>
        <v>1</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655</v>
      </c>
      <c r="C49" s="182"/>
      <c r="D49" s="182"/>
      <c r="E49" s="182">
        <f>'実質公債費比率（分子）の構造'!L$45</f>
        <v>635</v>
      </c>
      <c r="F49" s="182"/>
      <c r="G49" s="182"/>
      <c r="H49" s="182">
        <f>'実質公債費比率（分子）の構造'!M$45</f>
        <v>615</v>
      </c>
      <c r="I49" s="182"/>
      <c r="J49" s="182"/>
      <c r="K49" s="182">
        <f>'実質公債費比率（分子）の構造'!N$45</f>
        <v>615</v>
      </c>
      <c r="L49" s="182"/>
      <c r="M49" s="182"/>
      <c r="N49" s="182">
        <f>'実質公債費比率（分子）の構造'!O$45</f>
        <v>600</v>
      </c>
      <c r="O49" s="182"/>
      <c r="P49" s="182"/>
    </row>
    <row r="50" spans="1:16">
      <c r="A50" s="182" t="s">
        <v>70</v>
      </c>
      <c r="B50" s="182" t="e">
        <f>NA()</f>
        <v>#N/A</v>
      </c>
      <c r="C50" s="182">
        <f>IF(ISNUMBER('実質公債費比率（分子）の構造'!K$53),'実質公債費比率（分子）の構造'!K$53,NA())</f>
        <v>222</v>
      </c>
      <c r="D50" s="182" t="e">
        <f>NA()</f>
        <v>#N/A</v>
      </c>
      <c r="E50" s="182" t="e">
        <f>NA()</f>
        <v>#N/A</v>
      </c>
      <c r="F50" s="182">
        <f>IF(ISNUMBER('実質公債費比率（分子）の構造'!L$53),'実質公債費比率（分子）の構造'!L$53,NA())</f>
        <v>229</v>
      </c>
      <c r="G50" s="182" t="e">
        <f>NA()</f>
        <v>#N/A</v>
      </c>
      <c r="H50" s="182" t="e">
        <f>NA()</f>
        <v>#N/A</v>
      </c>
      <c r="I50" s="182">
        <f>IF(ISNUMBER('実質公債費比率（分子）の構造'!M$53),'実質公債費比率（分子）の構造'!M$53,NA())</f>
        <v>214</v>
      </c>
      <c r="J50" s="182" t="e">
        <f>NA()</f>
        <v>#N/A</v>
      </c>
      <c r="K50" s="182" t="e">
        <f>NA()</f>
        <v>#N/A</v>
      </c>
      <c r="L50" s="182">
        <f>IF(ISNUMBER('実質公債費比率（分子）の構造'!N$53),'実質公債費比率（分子）の構造'!N$53,NA())</f>
        <v>210</v>
      </c>
      <c r="M50" s="182" t="e">
        <f>NA()</f>
        <v>#N/A</v>
      </c>
      <c r="N50" s="182" t="e">
        <f>NA()</f>
        <v>#N/A</v>
      </c>
      <c r="O50" s="182">
        <f>IF(ISNUMBER('実質公債費比率（分子）の構造'!O$53),'実質公債費比率（分子）の構造'!O$53,NA())</f>
        <v>181</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3858</v>
      </c>
      <c r="E56" s="181"/>
      <c r="F56" s="181"/>
      <c r="G56" s="181">
        <f>'将来負担比率（分子）の構造'!J$52</f>
        <v>4039</v>
      </c>
      <c r="H56" s="181"/>
      <c r="I56" s="181"/>
      <c r="J56" s="181">
        <f>'将来負担比率（分子）の構造'!K$52</f>
        <v>3884</v>
      </c>
      <c r="K56" s="181"/>
      <c r="L56" s="181"/>
      <c r="M56" s="181">
        <f>'将来負担比率（分子）の構造'!L$52</f>
        <v>3873</v>
      </c>
      <c r="N56" s="181"/>
      <c r="O56" s="181"/>
      <c r="P56" s="181">
        <f>'将来負担比率（分子）の構造'!M$52</f>
        <v>3796</v>
      </c>
    </row>
    <row r="57" spans="1:16">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1772</v>
      </c>
      <c r="E58" s="181"/>
      <c r="F58" s="181"/>
      <c r="G58" s="181">
        <f>'将来負担比率（分子）の構造'!J$50</f>
        <v>1770</v>
      </c>
      <c r="H58" s="181"/>
      <c r="I58" s="181"/>
      <c r="J58" s="181">
        <f>'将来負担比率（分子）の構造'!K$50</f>
        <v>1630</v>
      </c>
      <c r="K58" s="181"/>
      <c r="L58" s="181"/>
      <c r="M58" s="181">
        <f>'将来負担比率（分子）の構造'!L$50</f>
        <v>1553</v>
      </c>
      <c r="N58" s="181"/>
      <c r="O58" s="181"/>
      <c r="P58" s="181">
        <f>'将来負担比率（分子）の構造'!M$50</f>
        <v>1601</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603</v>
      </c>
      <c r="C62" s="181"/>
      <c r="D62" s="181"/>
      <c r="E62" s="181">
        <f>'将来負担比率（分子）の構造'!J$45</f>
        <v>555</v>
      </c>
      <c r="F62" s="181"/>
      <c r="G62" s="181"/>
      <c r="H62" s="181">
        <f>'将来負担比率（分子）の構造'!K$45</f>
        <v>543</v>
      </c>
      <c r="I62" s="181"/>
      <c r="J62" s="181"/>
      <c r="K62" s="181">
        <f>'将来負担比率（分子）の構造'!L$45</f>
        <v>538</v>
      </c>
      <c r="L62" s="181"/>
      <c r="M62" s="181"/>
      <c r="N62" s="181">
        <f>'将来負担比率（分子）の構造'!M$45</f>
        <v>502</v>
      </c>
      <c r="O62" s="181"/>
      <c r="P62" s="181"/>
    </row>
    <row r="63" spans="1:16">
      <c r="A63" s="181" t="s">
        <v>33</v>
      </c>
      <c r="B63" s="181">
        <f>'将来負担比率（分子）の構造'!I$44</f>
        <v>123</v>
      </c>
      <c r="C63" s="181"/>
      <c r="D63" s="181"/>
      <c r="E63" s="181">
        <f>'将来負担比率（分子）の構造'!J$44</f>
        <v>109</v>
      </c>
      <c r="F63" s="181"/>
      <c r="G63" s="181"/>
      <c r="H63" s="181">
        <f>'将来負担比率（分子）の構造'!K$44</f>
        <v>101</v>
      </c>
      <c r="I63" s="181"/>
      <c r="J63" s="181"/>
      <c r="K63" s="181">
        <f>'将来負担比率（分子）の構造'!L$44</f>
        <v>89</v>
      </c>
      <c r="L63" s="181"/>
      <c r="M63" s="181"/>
      <c r="N63" s="181">
        <f>'将来負担比率（分子）の構造'!M$44</f>
        <v>106</v>
      </c>
      <c r="O63" s="181"/>
      <c r="P63" s="181"/>
    </row>
    <row r="64" spans="1:16">
      <c r="A64" s="181" t="s">
        <v>32</v>
      </c>
      <c r="B64" s="181">
        <f>'将来負担比率（分子）の構造'!I$43</f>
        <v>7</v>
      </c>
      <c r="C64" s="181"/>
      <c r="D64" s="181"/>
      <c r="E64" s="181">
        <f>'将来負担比率（分子）の構造'!J$43</f>
        <v>6</v>
      </c>
      <c r="F64" s="181"/>
      <c r="G64" s="181"/>
      <c r="H64" s="181">
        <f>'将来負担比率（分子）の構造'!K$43</f>
        <v>4</v>
      </c>
      <c r="I64" s="181"/>
      <c r="J64" s="181"/>
      <c r="K64" s="181">
        <f>'将来負担比率（分子）の構造'!L$43</f>
        <v>2</v>
      </c>
      <c r="L64" s="181"/>
      <c r="M64" s="181"/>
      <c r="N64" s="181">
        <f>'将来負担比率（分子）の構造'!M$43</f>
        <v>2</v>
      </c>
      <c r="O64" s="181"/>
      <c r="P64" s="181"/>
    </row>
    <row r="65" spans="1:16">
      <c r="A65" s="181" t="s">
        <v>31</v>
      </c>
      <c r="B65" s="181">
        <f>'将来負担比率（分子）の構造'!I$42</f>
        <v>34</v>
      </c>
      <c r="C65" s="181"/>
      <c r="D65" s="181"/>
      <c r="E65" s="181">
        <f>'将来負担比率（分子）の構造'!J$42</f>
        <v>25</v>
      </c>
      <c r="F65" s="181"/>
      <c r="G65" s="181"/>
      <c r="H65" s="181">
        <f>'将来負担比率（分子）の構造'!K$42</f>
        <v>21</v>
      </c>
      <c r="I65" s="181"/>
      <c r="J65" s="181"/>
      <c r="K65" s="181">
        <f>'将来負担比率（分子）の構造'!L$42</f>
        <v>16</v>
      </c>
      <c r="L65" s="181"/>
      <c r="M65" s="181"/>
      <c r="N65" s="181">
        <f>'将来負担比率（分子）の構造'!M$42</f>
        <v>13</v>
      </c>
      <c r="O65" s="181"/>
      <c r="P65" s="181"/>
    </row>
    <row r="66" spans="1:16">
      <c r="A66" s="181" t="s">
        <v>30</v>
      </c>
      <c r="B66" s="181">
        <f>'将来負担比率（分子）の構造'!I$41</f>
        <v>5657</v>
      </c>
      <c r="C66" s="181"/>
      <c r="D66" s="181"/>
      <c r="E66" s="181">
        <f>'将来負担比率（分子）の構造'!J$41</f>
        <v>5633</v>
      </c>
      <c r="F66" s="181"/>
      <c r="G66" s="181"/>
      <c r="H66" s="181">
        <f>'将来負担比率（分子）の構造'!K$41</f>
        <v>5748</v>
      </c>
      <c r="I66" s="181"/>
      <c r="J66" s="181"/>
      <c r="K66" s="181">
        <f>'将来負担比率（分子）の構造'!L$41</f>
        <v>5596</v>
      </c>
      <c r="L66" s="181"/>
      <c r="M66" s="181"/>
      <c r="N66" s="181">
        <f>'将来負担比率（分子）の構造'!M$41</f>
        <v>5527</v>
      </c>
      <c r="O66" s="181"/>
      <c r="P66" s="181"/>
    </row>
    <row r="67" spans="1:16">
      <c r="A67" s="181" t="s">
        <v>74</v>
      </c>
      <c r="B67" s="181" t="e">
        <f>NA()</f>
        <v>#N/A</v>
      </c>
      <c r="C67" s="181">
        <f>IF(ISNUMBER('将来負担比率（分子）の構造'!I$53), IF('将来負担比率（分子）の構造'!I$53 &lt; 0, 0, '将来負担比率（分子）の構造'!I$53), NA())</f>
        <v>793</v>
      </c>
      <c r="D67" s="181" t="e">
        <f>NA()</f>
        <v>#N/A</v>
      </c>
      <c r="E67" s="181" t="e">
        <f>NA()</f>
        <v>#N/A</v>
      </c>
      <c r="F67" s="181">
        <f>IF(ISNUMBER('将来負担比率（分子）の構造'!J$53), IF('将来負担比率（分子）の構造'!J$53 &lt; 0, 0, '将来負担比率（分子）の構造'!J$53), NA())</f>
        <v>521</v>
      </c>
      <c r="G67" s="181" t="e">
        <f>NA()</f>
        <v>#N/A</v>
      </c>
      <c r="H67" s="181" t="e">
        <f>NA()</f>
        <v>#N/A</v>
      </c>
      <c r="I67" s="181">
        <f>IF(ISNUMBER('将来負担比率（分子）の構造'!K$53), IF('将来負担比率（分子）の構造'!K$53 &lt; 0, 0, '将来負担比率（分子）の構造'!K$53), NA())</f>
        <v>903</v>
      </c>
      <c r="J67" s="181" t="e">
        <f>NA()</f>
        <v>#N/A</v>
      </c>
      <c r="K67" s="181" t="e">
        <f>NA()</f>
        <v>#N/A</v>
      </c>
      <c r="L67" s="181">
        <f>IF(ISNUMBER('将来負担比率（分子）の構造'!L$53), IF('将来負担比率（分子）の構造'!L$53 &lt; 0, 0, '将来負担比率（分子）の構造'!L$53), NA())</f>
        <v>816</v>
      </c>
      <c r="M67" s="181" t="e">
        <f>NA()</f>
        <v>#N/A</v>
      </c>
      <c r="N67" s="181" t="e">
        <f>NA()</f>
        <v>#N/A</v>
      </c>
      <c r="O67" s="181">
        <f>IF(ISNUMBER('将来負担比率（分子）の構造'!M$53), IF('将来負担比率（分子）の構造'!M$53 &lt; 0, 0, '将来負担比率（分子）の構造'!M$53), NA())</f>
        <v>754</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1115</v>
      </c>
      <c r="C72" s="185">
        <f>基金残高に係る経年分析!G55</f>
        <v>1040</v>
      </c>
      <c r="D72" s="185">
        <f>基金残高に係る経年分析!H55</f>
        <v>1085</v>
      </c>
    </row>
    <row r="73" spans="1:16">
      <c r="A73" s="184" t="s">
        <v>77</v>
      </c>
      <c r="B73" s="185">
        <f>基金残高に係る経年分析!F56</f>
        <v>49</v>
      </c>
      <c r="C73" s="185">
        <f>基金残高に係る経年分析!G56</f>
        <v>49</v>
      </c>
      <c r="D73" s="185">
        <f>基金残高に係る経年分析!H56</f>
        <v>49</v>
      </c>
    </row>
    <row r="74" spans="1:16">
      <c r="A74" s="184" t="s">
        <v>78</v>
      </c>
      <c r="B74" s="185">
        <f>基金残高に係る経年分析!F57</f>
        <v>302</v>
      </c>
      <c r="C74" s="185">
        <f>基金残高に係る経年分析!G57</f>
        <v>295</v>
      </c>
      <c r="D74" s="185">
        <f>基金残高に係る経年分析!H57</f>
        <v>319</v>
      </c>
    </row>
  </sheetData>
  <sheetProtection algorithmName="SHA-512" hashValue="mfpnvnMAWutYgT/kTtpxaNCDbe37yXUkwZc12V3keHsa9R0IuFSayUle+tuAHFp24ZA4TQXTDHZdhPqJBgUMPQ==" saltValue="oO4E+c05TP7Gmf+suwjU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227</v>
      </c>
      <c r="C5" s="634"/>
      <c r="D5" s="634"/>
      <c r="E5" s="634"/>
      <c r="F5" s="634"/>
      <c r="G5" s="634"/>
      <c r="H5" s="634"/>
      <c r="I5" s="634"/>
      <c r="J5" s="634"/>
      <c r="K5" s="634"/>
      <c r="L5" s="634"/>
      <c r="M5" s="634"/>
      <c r="N5" s="634"/>
      <c r="O5" s="634"/>
      <c r="P5" s="634"/>
      <c r="Q5" s="635"/>
      <c r="R5" s="636">
        <v>484270</v>
      </c>
      <c r="S5" s="637"/>
      <c r="T5" s="637"/>
      <c r="U5" s="637"/>
      <c r="V5" s="637"/>
      <c r="W5" s="637"/>
      <c r="X5" s="637"/>
      <c r="Y5" s="638"/>
      <c r="Z5" s="639">
        <v>9.1</v>
      </c>
      <c r="AA5" s="639"/>
      <c r="AB5" s="639"/>
      <c r="AC5" s="639"/>
      <c r="AD5" s="640">
        <v>484270</v>
      </c>
      <c r="AE5" s="640"/>
      <c r="AF5" s="640"/>
      <c r="AG5" s="640"/>
      <c r="AH5" s="640"/>
      <c r="AI5" s="640"/>
      <c r="AJ5" s="640"/>
      <c r="AK5" s="640"/>
      <c r="AL5" s="641">
        <v>17</v>
      </c>
      <c r="AM5" s="642"/>
      <c r="AN5" s="642"/>
      <c r="AO5" s="643"/>
      <c r="AP5" s="633" t="s">
        <v>228</v>
      </c>
      <c r="AQ5" s="634"/>
      <c r="AR5" s="634"/>
      <c r="AS5" s="634"/>
      <c r="AT5" s="634"/>
      <c r="AU5" s="634"/>
      <c r="AV5" s="634"/>
      <c r="AW5" s="634"/>
      <c r="AX5" s="634"/>
      <c r="AY5" s="634"/>
      <c r="AZ5" s="634"/>
      <c r="BA5" s="634"/>
      <c r="BB5" s="634"/>
      <c r="BC5" s="634"/>
      <c r="BD5" s="634"/>
      <c r="BE5" s="634"/>
      <c r="BF5" s="635"/>
      <c r="BG5" s="647">
        <v>484270</v>
      </c>
      <c r="BH5" s="648"/>
      <c r="BI5" s="648"/>
      <c r="BJ5" s="648"/>
      <c r="BK5" s="648"/>
      <c r="BL5" s="648"/>
      <c r="BM5" s="648"/>
      <c r="BN5" s="649"/>
      <c r="BO5" s="650">
        <v>100</v>
      </c>
      <c r="BP5" s="650"/>
      <c r="BQ5" s="650"/>
      <c r="BR5" s="650"/>
      <c r="BS5" s="651" t="s">
        <v>229</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221</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c r="B6" s="644" t="s">
        <v>233</v>
      </c>
      <c r="C6" s="645"/>
      <c r="D6" s="645"/>
      <c r="E6" s="645"/>
      <c r="F6" s="645"/>
      <c r="G6" s="645"/>
      <c r="H6" s="645"/>
      <c r="I6" s="645"/>
      <c r="J6" s="645"/>
      <c r="K6" s="645"/>
      <c r="L6" s="645"/>
      <c r="M6" s="645"/>
      <c r="N6" s="645"/>
      <c r="O6" s="645"/>
      <c r="P6" s="645"/>
      <c r="Q6" s="646"/>
      <c r="R6" s="647">
        <v>104537</v>
      </c>
      <c r="S6" s="648"/>
      <c r="T6" s="648"/>
      <c r="U6" s="648"/>
      <c r="V6" s="648"/>
      <c r="W6" s="648"/>
      <c r="X6" s="648"/>
      <c r="Y6" s="649"/>
      <c r="Z6" s="650">
        <v>2</v>
      </c>
      <c r="AA6" s="650"/>
      <c r="AB6" s="650"/>
      <c r="AC6" s="650"/>
      <c r="AD6" s="651">
        <v>104537</v>
      </c>
      <c r="AE6" s="651"/>
      <c r="AF6" s="651"/>
      <c r="AG6" s="651"/>
      <c r="AH6" s="651"/>
      <c r="AI6" s="651"/>
      <c r="AJ6" s="651"/>
      <c r="AK6" s="651"/>
      <c r="AL6" s="652">
        <v>3.7</v>
      </c>
      <c r="AM6" s="653"/>
      <c r="AN6" s="653"/>
      <c r="AO6" s="654"/>
      <c r="AP6" s="644" t="s">
        <v>234</v>
      </c>
      <c r="AQ6" s="645"/>
      <c r="AR6" s="645"/>
      <c r="AS6" s="645"/>
      <c r="AT6" s="645"/>
      <c r="AU6" s="645"/>
      <c r="AV6" s="645"/>
      <c r="AW6" s="645"/>
      <c r="AX6" s="645"/>
      <c r="AY6" s="645"/>
      <c r="AZ6" s="645"/>
      <c r="BA6" s="645"/>
      <c r="BB6" s="645"/>
      <c r="BC6" s="645"/>
      <c r="BD6" s="645"/>
      <c r="BE6" s="645"/>
      <c r="BF6" s="646"/>
      <c r="BG6" s="647">
        <v>484270</v>
      </c>
      <c r="BH6" s="648"/>
      <c r="BI6" s="648"/>
      <c r="BJ6" s="648"/>
      <c r="BK6" s="648"/>
      <c r="BL6" s="648"/>
      <c r="BM6" s="648"/>
      <c r="BN6" s="649"/>
      <c r="BO6" s="650">
        <v>100</v>
      </c>
      <c r="BP6" s="650"/>
      <c r="BQ6" s="650"/>
      <c r="BR6" s="650"/>
      <c r="BS6" s="651" t="s">
        <v>127</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65489</v>
      </c>
      <c r="CS6" s="648"/>
      <c r="CT6" s="648"/>
      <c r="CU6" s="648"/>
      <c r="CV6" s="648"/>
      <c r="CW6" s="648"/>
      <c r="CX6" s="648"/>
      <c r="CY6" s="649"/>
      <c r="CZ6" s="641">
        <v>1.3</v>
      </c>
      <c r="DA6" s="642"/>
      <c r="DB6" s="642"/>
      <c r="DC6" s="661"/>
      <c r="DD6" s="656" t="s">
        <v>127</v>
      </c>
      <c r="DE6" s="648"/>
      <c r="DF6" s="648"/>
      <c r="DG6" s="648"/>
      <c r="DH6" s="648"/>
      <c r="DI6" s="648"/>
      <c r="DJ6" s="648"/>
      <c r="DK6" s="648"/>
      <c r="DL6" s="648"/>
      <c r="DM6" s="648"/>
      <c r="DN6" s="648"/>
      <c r="DO6" s="648"/>
      <c r="DP6" s="649"/>
      <c r="DQ6" s="656">
        <v>65489</v>
      </c>
      <c r="DR6" s="648"/>
      <c r="DS6" s="648"/>
      <c r="DT6" s="648"/>
      <c r="DU6" s="648"/>
      <c r="DV6" s="648"/>
      <c r="DW6" s="648"/>
      <c r="DX6" s="648"/>
      <c r="DY6" s="648"/>
      <c r="DZ6" s="648"/>
      <c r="EA6" s="648"/>
      <c r="EB6" s="648"/>
      <c r="EC6" s="657"/>
    </row>
    <row r="7" spans="2:143" ht="11.25" customHeight="1">
      <c r="B7" s="644" t="s">
        <v>236</v>
      </c>
      <c r="C7" s="645"/>
      <c r="D7" s="645"/>
      <c r="E7" s="645"/>
      <c r="F7" s="645"/>
      <c r="G7" s="645"/>
      <c r="H7" s="645"/>
      <c r="I7" s="645"/>
      <c r="J7" s="645"/>
      <c r="K7" s="645"/>
      <c r="L7" s="645"/>
      <c r="M7" s="645"/>
      <c r="N7" s="645"/>
      <c r="O7" s="645"/>
      <c r="P7" s="645"/>
      <c r="Q7" s="646"/>
      <c r="R7" s="647">
        <v>334</v>
      </c>
      <c r="S7" s="648"/>
      <c r="T7" s="648"/>
      <c r="U7" s="648"/>
      <c r="V7" s="648"/>
      <c r="W7" s="648"/>
      <c r="X7" s="648"/>
      <c r="Y7" s="649"/>
      <c r="Z7" s="650">
        <v>0</v>
      </c>
      <c r="AA7" s="650"/>
      <c r="AB7" s="650"/>
      <c r="AC7" s="650"/>
      <c r="AD7" s="651">
        <v>334</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180472</v>
      </c>
      <c r="BH7" s="648"/>
      <c r="BI7" s="648"/>
      <c r="BJ7" s="648"/>
      <c r="BK7" s="648"/>
      <c r="BL7" s="648"/>
      <c r="BM7" s="648"/>
      <c r="BN7" s="649"/>
      <c r="BO7" s="650">
        <v>37.299999999999997</v>
      </c>
      <c r="BP7" s="650"/>
      <c r="BQ7" s="650"/>
      <c r="BR7" s="650"/>
      <c r="BS7" s="651" t="s">
        <v>127</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1336337</v>
      </c>
      <c r="CS7" s="648"/>
      <c r="CT7" s="648"/>
      <c r="CU7" s="648"/>
      <c r="CV7" s="648"/>
      <c r="CW7" s="648"/>
      <c r="CX7" s="648"/>
      <c r="CY7" s="649"/>
      <c r="CZ7" s="650">
        <v>25.8</v>
      </c>
      <c r="DA7" s="650"/>
      <c r="DB7" s="650"/>
      <c r="DC7" s="650"/>
      <c r="DD7" s="656">
        <v>18164</v>
      </c>
      <c r="DE7" s="648"/>
      <c r="DF7" s="648"/>
      <c r="DG7" s="648"/>
      <c r="DH7" s="648"/>
      <c r="DI7" s="648"/>
      <c r="DJ7" s="648"/>
      <c r="DK7" s="648"/>
      <c r="DL7" s="648"/>
      <c r="DM7" s="648"/>
      <c r="DN7" s="648"/>
      <c r="DO7" s="648"/>
      <c r="DP7" s="649"/>
      <c r="DQ7" s="656">
        <v>713525</v>
      </c>
      <c r="DR7" s="648"/>
      <c r="DS7" s="648"/>
      <c r="DT7" s="648"/>
      <c r="DU7" s="648"/>
      <c r="DV7" s="648"/>
      <c r="DW7" s="648"/>
      <c r="DX7" s="648"/>
      <c r="DY7" s="648"/>
      <c r="DZ7" s="648"/>
      <c r="EA7" s="648"/>
      <c r="EB7" s="648"/>
      <c r="EC7" s="657"/>
    </row>
    <row r="8" spans="2:143" ht="11.25" customHeight="1">
      <c r="B8" s="644" t="s">
        <v>239</v>
      </c>
      <c r="C8" s="645"/>
      <c r="D8" s="645"/>
      <c r="E8" s="645"/>
      <c r="F8" s="645"/>
      <c r="G8" s="645"/>
      <c r="H8" s="645"/>
      <c r="I8" s="645"/>
      <c r="J8" s="645"/>
      <c r="K8" s="645"/>
      <c r="L8" s="645"/>
      <c r="M8" s="645"/>
      <c r="N8" s="645"/>
      <c r="O8" s="645"/>
      <c r="P8" s="645"/>
      <c r="Q8" s="646"/>
      <c r="R8" s="647">
        <v>704</v>
      </c>
      <c r="S8" s="648"/>
      <c r="T8" s="648"/>
      <c r="U8" s="648"/>
      <c r="V8" s="648"/>
      <c r="W8" s="648"/>
      <c r="X8" s="648"/>
      <c r="Y8" s="649"/>
      <c r="Z8" s="650">
        <v>0</v>
      </c>
      <c r="AA8" s="650"/>
      <c r="AB8" s="650"/>
      <c r="AC8" s="650"/>
      <c r="AD8" s="651">
        <v>704</v>
      </c>
      <c r="AE8" s="651"/>
      <c r="AF8" s="651"/>
      <c r="AG8" s="651"/>
      <c r="AH8" s="651"/>
      <c r="AI8" s="651"/>
      <c r="AJ8" s="651"/>
      <c r="AK8" s="651"/>
      <c r="AL8" s="652">
        <v>0</v>
      </c>
      <c r="AM8" s="653"/>
      <c r="AN8" s="653"/>
      <c r="AO8" s="654"/>
      <c r="AP8" s="644" t="s">
        <v>240</v>
      </c>
      <c r="AQ8" s="645"/>
      <c r="AR8" s="645"/>
      <c r="AS8" s="645"/>
      <c r="AT8" s="645"/>
      <c r="AU8" s="645"/>
      <c r="AV8" s="645"/>
      <c r="AW8" s="645"/>
      <c r="AX8" s="645"/>
      <c r="AY8" s="645"/>
      <c r="AZ8" s="645"/>
      <c r="BA8" s="645"/>
      <c r="BB8" s="645"/>
      <c r="BC8" s="645"/>
      <c r="BD8" s="645"/>
      <c r="BE8" s="645"/>
      <c r="BF8" s="646"/>
      <c r="BG8" s="647">
        <v>8503</v>
      </c>
      <c r="BH8" s="648"/>
      <c r="BI8" s="648"/>
      <c r="BJ8" s="648"/>
      <c r="BK8" s="648"/>
      <c r="BL8" s="648"/>
      <c r="BM8" s="648"/>
      <c r="BN8" s="649"/>
      <c r="BO8" s="650">
        <v>1.8</v>
      </c>
      <c r="BP8" s="650"/>
      <c r="BQ8" s="650"/>
      <c r="BR8" s="650"/>
      <c r="BS8" s="656" t="s">
        <v>127</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1034971</v>
      </c>
      <c r="CS8" s="648"/>
      <c r="CT8" s="648"/>
      <c r="CU8" s="648"/>
      <c r="CV8" s="648"/>
      <c r="CW8" s="648"/>
      <c r="CX8" s="648"/>
      <c r="CY8" s="649"/>
      <c r="CZ8" s="650">
        <v>20</v>
      </c>
      <c r="DA8" s="650"/>
      <c r="DB8" s="650"/>
      <c r="DC8" s="650"/>
      <c r="DD8" s="656">
        <v>569</v>
      </c>
      <c r="DE8" s="648"/>
      <c r="DF8" s="648"/>
      <c r="DG8" s="648"/>
      <c r="DH8" s="648"/>
      <c r="DI8" s="648"/>
      <c r="DJ8" s="648"/>
      <c r="DK8" s="648"/>
      <c r="DL8" s="648"/>
      <c r="DM8" s="648"/>
      <c r="DN8" s="648"/>
      <c r="DO8" s="648"/>
      <c r="DP8" s="649"/>
      <c r="DQ8" s="656">
        <v>537543</v>
      </c>
      <c r="DR8" s="648"/>
      <c r="DS8" s="648"/>
      <c r="DT8" s="648"/>
      <c r="DU8" s="648"/>
      <c r="DV8" s="648"/>
      <c r="DW8" s="648"/>
      <c r="DX8" s="648"/>
      <c r="DY8" s="648"/>
      <c r="DZ8" s="648"/>
      <c r="EA8" s="648"/>
      <c r="EB8" s="648"/>
      <c r="EC8" s="657"/>
    </row>
    <row r="9" spans="2:143" ht="11.25" customHeight="1">
      <c r="B9" s="644" t="s">
        <v>242</v>
      </c>
      <c r="C9" s="645"/>
      <c r="D9" s="645"/>
      <c r="E9" s="645"/>
      <c r="F9" s="645"/>
      <c r="G9" s="645"/>
      <c r="H9" s="645"/>
      <c r="I9" s="645"/>
      <c r="J9" s="645"/>
      <c r="K9" s="645"/>
      <c r="L9" s="645"/>
      <c r="M9" s="645"/>
      <c r="N9" s="645"/>
      <c r="O9" s="645"/>
      <c r="P9" s="645"/>
      <c r="Q9" s="646"/>
      <c r="R9" s="647">
        <v>825</v>
      </c>
      <c r="S9" s="648"/>
      <c r="T9" s="648"/>
      <c r="U9" s="648"/>
      <c r="V9" s="648"/>
      <c r="W9" s="648"/>
      <c r="X9" s="648"/>
      <c r="Y9" s="649"/>
      <c r="Z9" s="650">
        <v>0</v>
      </c>
      <c r="AA9" s="650"/>
      <c r="AB9" s="650"/>
      <c r="AC9" s="650"/>
      <c r="AD9" s="651">
        <v>825</v>
      </c>
      <c r="AE9" s="651"/>
      <c r="AF9" s="651"/>
      <c r="AG9" s="651"/>
      <c r="AH9" s="651"/>
      <c r="AI9" s="651"/>
      <c r="AJ9" s="651"/>
      <c r="AK9" s="651"/>
      <c r="AL9" s="652">
        <v>0</v>
      </c>
      <c r="AM9" s="653"/>
      <c r="AN9" s="653"/>
      <c r="AO9" s="654"/>
      <c r="AP9" s="644" t="s">
        <v>243</v>
      </c>
      <c r="AQ9" s="645"/>
      <c r="AR9" s="645"/>
      <c r="AS9" s="645"/>
      <c r="AT9" s="645"/>
      <c r="AU9" s="645"/>
      <c r="AV9" s="645"/>
      <c r="AW9" s="645"/>
      <c r="AX9" s="645"/>
      <c r="AY9" s="645"/>
      <c r="AZ9" s="645"/>
      <c r="BA9" s="645"/>
      <c r="BB9" s="645"/>
      <c r="BC9" s="645"/>
      <c r="BD9" s="645"/>
      <c r="BE9" s="645"/>
      <c r="BF9" s="646"/>
      <c r="BG9" s="647">
        <v>149578</v>
      </c>
      <c r="BH9" s="648"/>
      <c r="BI9" s="648"/>
      <c r="BJ9" s="648"/>
      <c r="BK9" s="648"/>
      <c r="BL9" s="648"/>
      <c r="BM9" s="648"/>
      <c r="BN9" s="649"/>
      <c r="BO9" s="650">
        <v>30.9</v>
      </c>
      <c r="BP9" s="650"/>
      <c r="BQ9" s="650"/>
      <c r="BR9" s="650"/>
      <c r="BS9" s="656" t="s">
        <v>127</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625696</v>
      </c>
      <c r="CS9" s="648"/>
      <c r="CT9" s="648"/>
      <c r="CU9" s="648"/>
      <c r="CV9" s="648"/>
      <c r="CW9" s="648"/>
      <c r="CX9" s="648"/>
      <c r="CY9" s="649"/>
      <c r="CZ9" s="650">
        <v>12.1</v>
      </c>
      <c r="DA9" s="650"/>
      <c r="DB9" s="650"/>
      <c r="DC9" s="650"/>
      <c r="DD9" s="656">
        <v>13331</v>
      </c>
      <c r="DE9" s="648"/>
      <c r="DF9" s="648"/>
      <c r="DG9" s="648"/>
      <c r="DH9" s="648"/>
      <c r="DI9" s="648"/>
      <c r="DJ9" s="648"/>
      <c r="DK9" s="648"/>
      <c r="DL9" s="648"/>
      <c r="DM9" s="648"/>
      <c r="DN9" s="648"/>
      <c r="DO9" s="648"/>
      <c r="DP9" s="649"/>
      <c r="DQ9" s="656">
        <v>408673</v>
      </c>
      <c r="DR9" s="648"/>
      <c r="DS9" s="648"/>
      <c r="DT9" s="648"/>
      <c r="DU9" s="648"/>
      <c r="DV9" s="648"/>
      <c r="DW9" s="648"/>
      <c r="DX9" s="648"/>
      <c r="DY9" s="648"/>
      <c r="DZ9" s="648"/>
      <c r="EA9" s="648"/>
      <c r="EB9" s="648"/>
      <c r="EC9" s="657"/>
    </row>
    <row r="10" spans="2:143" ht="11.25" customHeight="1">
      <c r="B10" s="644" t="s">
        <v>245</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127</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10216</v>
      </c>
      <c r="BH10" s="648"/>
      <c r="BI10" s="648"/>
      <c r="BJ10" s="648"/>
      <c r="BK10" s="648"/>
      <c r="BL10" s="648"/>
      <c r="BM10" s="648"/>
      <c r="BN10" s="649"/>
      <c r="BO10" s="650">
        <v>2.1</v>
      </c>
      <c r="BP10" s="650"/>
      <c r="BQ10" s="650"/>
      <c r="BR10" s="650"/>
      <c r="BS10" s="656" t="s">
        <v>127</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795</v>
      </c>
      <c r="CS10" s="648"/>
      <c r="CT10" s="648"/>
      <c r="CU10" s="648"/>
      <c r="CV10" s="648"/>
      <c r="CW10" s="648"/>
      <c r="CX10" s="648"/>
      <c r="CY10" s="649"/>
      <c r="CZ10" s="650">
        <v>0</v>
      </c>
      <c r="DA10" s="650"/>
      <c r="DB10" s="650"/>
      <c r="DC10" s="650"/>
      <c r="DD10" s="656" t="s">
        <v>127</v>
      </c>
      <c r="DE10" s="648"/>
      <c r="DF10" s="648"/>
      <c r="DG10" s="648"/>
      <c r="DH10" s="648"/>
      <c r="DI10" s="648"/>
      <c r="DJ10" s="648"/>
      <c r="DK10" s="648"/>
      <c r="DL10" s="648"/>
      <c r="DM10" s="648"/>
      <c r="DN10" s="648"/>
      <c r="DO10" s="648"/>
      <c r="DP10" s="649"/>
      <c r="DQ10" s="656">
        <v>795</v>
      </c>
      <c r="DR10" s="648"/>
      <c r="DS10" s="648"/>
      <c r="DT10" s="648"/>
      <c r="DU10" s="648"/>
      <c r="DV10" s="648"/>
      <c r="DW10" s="648"/>
      <c r="DX10" s="648"/>
      <c r="DY10" s="648"/>
      <c r="DZ10" s="648"/>
      <c r="EA10" s="648"/>
      <c r="EB10" s="648"/>
      <c r="EC10" s="657"/>
    </row>
    <row r="11" spans="2:143" ht="11.25" customHeight="1">
      <c r="B11" s="644" t="s">
        <v>248</v>
      </c>
      <c r="C11" s="645"/>
      <c r="D11" s="645"/>
      <c r="E11" s="645"/>
      <c r="F11" s="645"/>
      <c r="G11" s="645"/>
      <c r="H11" s="645"/>
      <c r="I11" s="645"/>
      <c r="J11" s="645"/>
      <c r="K11" s="645"/>
      <c r="L11" s="645"/>
      <c r="M11" s="645"/>
      <c r="N11" s="645"/>
      <c r="O11" s="645"/>
      <c r="P11" s="645"/>
      <c r="Q11" s="646"/>
      <c r="R11" s="647">
        <v>116448</v>
      </c>
      <c r="S11" s="648"/>
      <c r="T11" s="648"/>
      <c r="U11" s="648"/>
      <c r="V11" s="648"/>
      <c r="W11" s="648"/>
      <c r="X11" s="648"/>
      <c r="Y11" s="649"/>
      <c r="Z11" s="652">
        <v>2.2000000000000002</v>
      </c>
      <c r="AA11" s="653"/>
      <c r="AB11" s="653"/>
      <c r="AC11" s="665"/>
      <c r="AD11" s="656">
        <v>116448</v>
      </c>
      <c r="AE11" s="648"/>
      <c r="AF11" s="648"/>
      <c r="AG11" s="648"/>
      <c r="AH11" s="648"/>
      <c r="AI11" s="648"/>
      <c r="AJ11" s="648"/>
      <c r="AK11" s="649"/>
      <c r="AL11" s="652">
        <v>4.0999999999999996</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12175</v>
      </c>
      <c r="BH11" s="648"/>
      <c r="BI11" s="648"/>
      <c r="BJ11" s="648"/>
      <c r="BK11" s="648"/>
      <c r="BL11" s="648"/>
      <c r="BM11" s="648"/>
      <c r="BN11" s="649"/>
      <c r="BO11" s="650">
        <v>2.5</v>
      </c>
      <c r="BP11" s="650"/>
      <c r="BQ11" s="650"/>
      <c r="BR11" s="650"/>
      <c r="BS11" s="656" t="s">
        <v>127</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457231</v>
      </c>
      <c r="CS11" s="648"/>
      <c r="CT11" s="648"/>
      <c r="CU11" s="648"/>
      <c r="CV11" s="648"/>
      <c r="CW11" s="648"/>
      <c r="CX11" s="648"/>
      <c r="CY11" s="649"/>
      <c r="CZ11" s="650">
        <v>8.8000000000000007</v>
      </c>
      <c r="DA11" s="650"/>
      <c r="DB11" s="650"/>
      <c r="DC11" s="650"/>
      <c r="DD11" s="656">
        <v>111499</v>
      </c>
      <c r="DE11" s="648"/>
      <c r="DF11" s="648"/>
      <c r="DG11" s="648"/>
      <c r="DH11" s="648"/>
      <c r="DI11" s="648"/>
      <c r="DJ11" s="648"/>
      <c r="DK11" s="648"/>
      <c r="DL11" s="648"/>
      <c r="DM11" s="648"/>
      <c r="DN11" s="648"/>
      <c r="DO11" s="648"/>
      <c r="DP11" s="649"/>
      <c r="DQ11" s="656">
        <v>227416</v>
      </c>
      <c r="DR11" s="648"/>
      <c r="DS11" s="648"/>
      <c r="DT11" s="648"/>
      <c r="DU11" s="648"/>
      <c r="DV11" s="648"/>
      <c r="DW11" s="648"/>
      <c r="DX11" s="648"/>
      <c r="DY11" s="648"/>
      <c r="DZ11" s="648"/>
      <c r="EA11" s="648"/>
      <c r="EB11" s="648"/>
      <c r="EC11" s="657"/>
    </row>
    <row r="12" spans="2:143" ht="11.25" customHeight="1">
      <c r="B12" s="644" t="s">
        <v>251</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50" t="s">
        <v>127</v>
      </c>
      <c r="AA12" s="650"/>
      <c r="AB12" s="650"/>
      <c r="AC12" s="650"/>
      <c r="AD12" s="651" t="s">
        <v>127</v>
      </c>
      <c r="AE12" s="651"/>
      <c r="AF12" s="651"/>
      <c r="AG12" s="651"/>
      <c r="AH12" s="651"/>
      <c r="AI12" s="651"/>
      <c r="AJ12" s="651"/>
      <c r="AK12" s="651"/>
      <c r="AL12" s="652" t="s">
        <v>127</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243117</v>
      </c>
      <c r="BH12" s="648"/>
      <c r="BI12" s="648"/>
      <c r="BJ12" s="648"/>
      <c r="BK12" s="648"/>
      <c r="BL12" s="648"/>
      <c r="BM12" s="648"/>
      <c r="BN12" s="649"/>
      <c r="BO12" s="650">
        <v>50.2</v>
      </c>
      <c r="BP12" s="650"/>
      <c r="BQ12" s="650"/>
      <c r="BR12" s="650"/>
      <c r="BS12" s="656" t="s">
        <v>127</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135117</v>
      </c>
      <c r="CS12" s="648"/>
      <c r="CT12" s="648"/>
      <c r="CU12" s="648"/>
      <c r="CV12" s="648"/>
      <c r="CW12" s="648"/>
      <c r="CX12" s="648"/>
      <c r="CY12" s="649"/>
      <c r="CZ12" s="650">
        <v>2.6</v>
      </c>
      <c r="DA12" s="650"/>
      <c r="DB12" s="650"/>
      <c r="DC12" s="650"/>
      <c r="DD12" s="656">
        <v>10725</v>
      </c>
      <c r="DE12" s="648"/>
      <c r="DF12" s="648"/>
      <c r="DG12" s="648"/>
      <c r="DH12" s="648"/>
      <c r="DI12" s="648"/>
      <c r="DJ12" s="648"/>
      <c r="DK12" s="648"/>
      <c r="DL12" s="648"/>
      <c r="DM12" s="648"/>
      <c r="DN12" s="648"/>
      <c r="DO12" s="648"/>
      <c r="DP12" s="649"/>
      <c r="DQ12" s="656">
        <v>111617</v>
      </c>
      <c r="DR12" s="648"/>
      <c r="DS12" s="648"/>
      <c r="DT12" s="648"/>
      <c r="DU12" s="648"/>
      <c r="DV12" s="648"/>
      <c r="DW12" s="648"/>
      <c r="DX12" s="648"/>
      <c r="DY12" s="648"/>
      <c r="DZ12" s="648"/>
      <c r="EA12" s="648"/>
      <c r="EB12" s="648"/>
      <c r="EC12" s="657"/>
    </row>
    <row r="13" spans="2:143" ht="11.25" customHeight="1">
      <c r="B13" s="644" t="s">
        <v>254</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127</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236348</v>
      </c>
      <c r="BH13" s="648"/>
      <c r="BI13" s="648"/>
      <c r="BJ13" s="648"/>
      <c r="BK13" s="648"/>
      <c r="BL13" s="648"/>
      <c r="BM13" s="648"/>
      <c r="BN13" s="649"/>
      <c r="BO13" s="650">
        <v>48.8</v>
      </c>
      <c r="BP13" s="650"/>
      <c r="BQ13" s="650"/>
      <c r="BR13" s="650"/>
      <c r="BS13" s="656" t="s">
        <v>127</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324027</v>
      </c>
      <c r="CS13" s="648"/>
      <c r="CT13" s="648"/>
      <c r="CU13" s="648"/>
      <c r="CV13" s="648"/>
      <c r="CW13" s="648"/>
      <c r="CX13" s="648"/>
      <c r="CY13" s="649"/>
      <c r="CZ13" s="650">
        <v>6.3</v>
      </c>
      <c r="DA13" s="650"/>
      <c r="DB13" s="650"/>
      <c r="DC13" s="650"/>
      <c r="DD13" s="656">
        <v>213184</v>
      </c>
      <c r="DE13" s="648"/>
      <c r="DF13" s="648"/>
      <c r="DG13" s="648"/>
      <c r="DH13" s="648"/>
      <c r="DI13" s="648"/>
      <c r="DJ13" s="648"/>
      <c r="DK13" s="648"/>
      <c r="DL13" s="648"/>
      <c r="DM13" s="648"/>
      <c r="DN13" s="648"/>
      <c r="DO13" s="648"/>
      <c r="DP13" s="649"/>
      <c r="DQ13" s="656">
        <v>109821</v>
      </c>
      <c r="DR13" s="648"/>
      <c r="DS13" s="648"/>
      <c r="DT13" s="648"/>
      <c r="DU13" s="648"/>
      <c r="DV13" s="648"/>
      <c r="DW13" s="648"/>
      <c r="DX13" s="648"/>
      <c r="DY13" s="648"/>
      <c r="DZ13" s="648"/>
      <c r="EA13" s="648"/>
      <c r="EB13" s="648"/>
      <c r="EC13" s="657"/>
    </row>
    <row r="14" spans="2:143" ht="11.25" customHeight="1">
      <c r="B14" s="644" t="s">
        <v>257</v>
      </c>
      <c r="C14" s="645"/>
      <c r="D14" s="645"/>
      <c r="E14" s="645"/>
      <c r="F14" s="645"/>
      <c r="G14" s="645"/>
      <c r="H14" s="645"/>
      <c r="I14" s="645"/>
      <c r="J14" s="645"/>
      <c r="K14" s="645"/>
      <c r="L14" s="645"/>
      <c r="M14" s="645"/>
      <c r="N14" s="645"/>
      <c r="O14" s="645"/>
      <c r="P14" s="645"/>
      <c r="Q14" s="646"/>
      <c r="R14" s="647">
        <v>2</v>
      </c>
      <c r="S14" s="648"/>
      <c r="T14" s="648"/>
      <c r="U14" s="648"/>
      <c r="V14" s="648"/>
      <c r="W14" s="648"/>
      <c r="X14" s="648"/>
      <c r="Y14" s="649"/>
      <c r="Z14" s="650">
        <v>0</v>
      </c>
      <c r="AA14" s="650"/>
      <c r="AB14" s="650"/>
      <c r="AC14" s="650"/>
      <c r="AD14" s="651">
        <v>2</v>
      </c>
      <c r="AE14" s="651"/>
      <c r="AF14" s="651"/>
      <c r="AG14" s="651"/>
      <c r="AH14" s="651"/>
      <c r="AI14" s="651"/>
      <c r="AJ14" s="651"/>
      <c r="AK14" s="651"/>
      <c r="AL14" s="652">
        <v>0</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27001</v>
      </c>
      <c r="BH14" s="648"/>
      <c r="BI14" s="648"/>
      <c r="BJ14" s="648"/>
      <c r="BK14" s="648"/>
      <c r="BL14" s="648"/>
      <c r="BM14" s="648"/>
      <c r="BN14" s="649"/>
      <c r="BO14" s="650">
        <v>5.6</v>
      </c>
      <c r="BP14" s="650"/>
      <c r="BQ14" s="650"/>
      <c r="BR14" s="650"/>
      <c r="BS14" s="656" t="s">
        <v>127</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157527</v>
      </c>
      <c r="CS14" s="648"/>
      <c r="CT14" s="648"/>
      <c r="CU14" s="648"/>
      <c r="CV14" s="648"/>
      <c r="CW14" s="648"/>
      <c r="CX14" s="648"/>
      <c r="CY14" s="649"/>
      <c r="CZ14" s="650">
        <v>3</v>
      </c>
      <c r="DA14" s="650"/>
      <c r="DB14" s="650"/>
      <c r="DC14" s="650"/>
      <c r="DD14" s="656">
        <v>473</v>
      </c>
      <c r="DE14" s="648"/>
      <c r="DF14" s="648"/>
      <c r="DG14" s="648"/>
      <c r="DH14" s="648"/>
      <c r="DI14" s="648"/>
      <c r="DJ14" s="648"/>
      <c r="DK14" s="648"/>
      <c r="DL14" s="648"/>
      <c r="DM14" s="648"/>
      <c r="DN14" s="648"/>
      <c r="DO14" s="648"/>
      <c r="DP14" s="649"/>
      <c r="DQ14" s="656">
        <v>152945</v>
      </c>
      <c r="DR14" s="648"/>
      <c r="DS14" s="648"/>
      <c r="DT14" s="648"/>
      <c r="DU14" s="648"/>
      <c r="DV14" s="648"/>
      <c r="DW14" s="648"/>
      <c r="DX14" s="648"/>
      <c r="DY14" s="648"/>
      <c r="DZ14" s="648"/>
      <c r="EA14" s="648"/>
      <c r="EB14" s="648"/>
      <c r="EC14" s="657"/>
    </row>
    <row r="15" spans="2:143" ht="11.25" customHeight="1">
      <c r="B15" s="644" t="s">
        <v>260</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127</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33680</v>
      </c>
      <c r="BH15" s="648"/>
      <c r="BI15" s="648"/>
      <c r="BJ15" s="648"/>
      <c r="BK15" s="648"/>
      <c r="BL15" s="648"/>
      <c r="BM15" s="648"/>
      <c r="BN15" s="649"/>
      <c r="BO15" s="650">
        <v>7</v>
      </c>
      <c r="BP15" s="650"/>
      <c r="BQ15" s="650"/>
      <c r="BR15" s="650"/>
      <c r="BS15" s="656" t="s">
        <v>127</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411360</v>
      </c>
      <c r="CS15" s="648"/>
      <c r="CT15" s="648"/>
      <c r="CU15" s="648"/>
      <c r="CV15" s="648"/>
      <c r="CW15" s="648"/>
      <c r="CX15" s="648"/>
      <c r="CY15" s="649"/>
      <c r="CZ15" s="650">
        <v>7.9</v>
      </c>
      <c r="DA15" s="650"/>
      <c r="DB15" s="650"/>
      <c r="DC15" s="650"/>
      <c r="DD15" s="656">
        <v>15819</v>
      </c>
      <c r="DE15" s="648"/>
      <c r="DF15" s="648"/>
      <c r="DG15" s="648"/>
      <c r="DH15" s="648"/>
      <c r="DI15" s="648"/>
      <c r="DJ15" s="648"/>
      <c r="DK15" s="648"/>
      <c r="DL15" s="648"/>
      <c r="DM15" s="648"/>
      <c r="DN15" s="648"/>
      <c r="DO15" s="648"/>
      <c r="DP15" s="649"/>
      <c r="DQ15" s="656">
        <v>349750</v>
      </c>
      <c r="DR15" s="648"/>
      <c r="DS15" s="648"/>
      <c r="DT15" s="648"/>
      <c r="DU15" s="648"/>
      <c r="DV15" s="648"/>
      <c r="DW15" s="648"/>
      <c r="DX15" s="648"/>
      <c r="DY15" s="648"/>
      <c r="DZ15" s="648"/>
      <c r="EA15" s="648"/>
      <c r="EB15" s="648"/>
      <c r="EC15" s="657"/>
    </row>
    <row r="16" spans="2:143" ht="11.25" customHeight="1">
      <c r="B16" s="644" t="s">
        <v>263</v>
      </c>
      <c r="C16" s="645"/>
      <c r="D16" s="645"/>
      <c r="E16" s="645"/>
      <c r="F16" s="645"/>
      <c r="G16" s="645"/>
      <c r="H16" s="645"/>
      <c r="I16" s="645"/>
      <c r="J16" s="645"/>
      <c r="K16" s="645"/>
      <c r="L16" s="645"/>
      <c r="M16" s="645"/>
      <c r="N16" s="645"/>
      <c r="O16" s="645"/>
      <c r="P16" s="645"/>
      <c r="Q16" s="646"/>
      <c r="R16" s="647">
        <v>5947</v>
      </c>
      <c r="S16" s="648"/>
      <c r="T16" s="648"/>
      <c r="U16" s="648"/>
      <c r="V16" s="648"/>
      <c r="W16" s="648"/>
      <c r="X16" s="648"/>
      <c r="Y16" s="649"/>
      <c r="Z16" s="650">
        <v>0.1</v>
      </c>
      <c r="AA16" s="650"/>
      <c r="AB16" s="650"/>
      <c r="AC16" s="650"/>
      <c r="AD16" s="651">
        <v>5947</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127</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34574</v>
      </c>
      <c r="CS16" s="648"/>
      <c r="CT16" s="648"/>
      <c r="CU16" s="648"/>
      <c r="CV16" s="648"/>
      <c r="CW16" s="648"/>
      <c r="CX16" s="648"/>
      <c r="CY16" s="649"/>
      <c r="CZ16" s="650">
        <v>0.7</v>
      </c>
      <c r="DA16" s="650"/>
      <c r="DB16" s="650"/>
      <c r="DC16" s="650"/>
      <c r="DD16" s="656" t="s">
        <v>127</v>
      </c>
      <c r="DE16" s="648"/>
      <c r="DF16" s="648"/>
      <c r="DG16" s="648"/>
      <c r="DH16" s="648"/>
      <c r="DI16" s="648"/>
      <c r="DJ16" s="648"/>
      <c r="DK16" s="648"/>
      <c r="DL16" s="648"/>
      <c r="DM16" s="648"/>
      <c r="DN16" s="648"/>
      <c r="DO16" s="648"/>
      <c r="DP16" s="649"/>
      <c r="DQ16" s="656">
        <v>15418</v>
      </c>
      <c r="DR16" s="648"/>
      <c r="DS16" s="648"/>
      <c r="DT16" s="648"/>
      <c r="DU16" s="648"/>
      <c r="DV16" s="648"/>
      <c r="DW16" s="648"/>
      <c r="DX16" s="648"/>
      <c r="DY16" s="648"/>
      <c r="DZ16" s="648"/>
      <c r="EA16" s="648"/>
      <c r="EB16" s="648"/>
      <c r="EC16" s="657"/>
    </row>
    <row r="17" spans="2:133" ht="11.25" customHeight="1">
      <c r="B17" s="644" t="s">
        <v>266</v>
      </c>
      <c r="C17" s="645"/>
      <c r="D17" s="645"/>
      <c r="E17" s="645"/>
      <c r="F17" s="645"/>
      <c r="G17" s="645"/>
      <c r="H17" s="645"/>
      <c r="I17" s="645"/>
      <c r="J17" s="645"/>
      <c r="K17" s="645"/>
      <c r="L17" s="645"/>
      <c r="M17" s="645"/>
      <c r="N17" s="645"/>
      <c r="O17" s="645"/>
      <c r="P17" s="645"/>
      <c r="Q17" s="646"/>
      <c r="R17" s="647">
        <v>4133</v>
      </c>
      <c r="S17" s="648"/>
      <c r="T17" s="648"/>
      <c r="U17" s="648"/>
      <c r="V17" s="648"/>
      <c r="W17" s="648"/>
      <c r="X17" s="648"/>
      <c r="Y17" s="649"/>
      <c r="Z17" s="650">
        <v>0.1</v>
      </c>
      <c r="AA17" s="650"/>
      <c r="AB17" s="650"/>
      <c r="AC17" s="650"/>
      <c r="AD17" s="651">
        <v>4133</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127</v>
      </c>
      <c r="BP17" s="650"/>
      <c r="BQ17" s="650"/>
      <c r="BR17" s="650"/>
      <c r="BS17" s="656" t="s">
        <v>127</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599560</v>
      </c>
      <c r="CS17" s="648"/>
      <c r="CT17" s="648"/>
      <c r="CU17" s="648"/>
      <c r="CV17" s="648"/>
      <c r="CW17" s="648"/>
      <c r="CX17" s="648"/>
      <c r="CY17" s="649"/>
      <c r="CZ17" s="650">
        <v>11.6</v>
      </c>
      <c r="DA17" s="650"/>
      <c r="DB17" s="650"/>
      <c r="DC17" s="650"/>
      <c r="DD17" s="656" t="s">
        <v>127</v>
      </c>
      <c r="DE17" s="648"/>
      <c r="DF17" s="648"/>
      <c r="DG17" s="648"/>
      <c r="DH17" s="648"/>
      <c r="DI17" s="648"/>
      <c r="DJ17" s="648"/>
      <c r="DK17" s="648"/>
      <c r="DL17" s="648"/>
      <c r="DM17" s="648"/>
      <c r="DN17" s="648"/>
      <c r="DO17" s="648"/>
      <c r="DP17" s="649"/>
      <c r="DQ17" s="656">
        <v>599560</v>
      </c>
      <c r="DR17" s="648"/>
      <c r="DS17" s="648"/>
      <c r="DT17" s="648"/>
      <c r="DU17" s="648"/>
      <c r="DV17" s="648"/>
      <c r="DW17" s="648"/>
      <c r="DX17" s="648"/>
      <c r="DY17" s="648"/>
      <c r="DZ17" s="648"/>
      <c r="EA17" s="648"/>
      <c r="EB17" s="648"/>
      <c r="EC17" s="657"/>
    </row>
    <row r="18" spans="2:133" ht="11.25" customHeight="1">
      <c r="B18" s="644" t="s">
        <v>269</v>
      </c>
      <c r="C18" s="645"/>
      <c r="D18" s="645"/>
      <c r="E18" s="645"/>
      <c r="F18" s="645"/>
      <c r="G18" s="645"/>
      <c r="H18" s="645"/>
      <c r="I18" s="645"/>
      <c r="J18" s="645"/>
      <c r="K18" s="645"/>
      <c r="L18" s="645"/>
      <c r="M18" s="645"/>
      <c r="N18" s="645"/>
      <c r="O18" s="645"/>
      <c r="P18" s="645"/>
      <c r="Q18" s="646"/>
      <c r="R18" s="647">
        <v>4427</v>
      </c>
      <c r="S18" s="648"/>
      <c r="T18" s="648"/>
      <c r="U18" s="648"/>
      <c r="V18" s="648"/>
      <c r="W18" s="648"/>
      <c r="X18" s="648"/>
      <c r="Y18" s="649"/>
      <c r="Z18" s="650">
        <v>0.1</v>
      </c>
      <c r="AA18" s="650"/>
      <c r="AB18" s="650"/>
      <c r="AC18" s="650"/>
      <c r="AD18" s="651">
        <v>4427</v>
      </c>
      <c r="AE18" s="651"/>
      <c r="AF18" s="651"/>
      <c r="AG18" s="651"/>
      <c r="AH18" s="651"/>
      <c r="AI18" s="651"/>
      <c r="AJ18" s="651"/>
      <c r="AK18" s="651"/>
      <c r="AL18" s="652">
        <v>0.2</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127</v>
      </c>
      <c r="BP18" s="650"/>
      <c r="BQ18" s="650"/>
      <c r="BR18" s="650"/>
      <c r="BS18" s="656" t="s">
        <v>127</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c r="B19" s="644" t="s">
        <v>272</v>
      </c>
      <c r="C19" s="645"/>
      <c r="D19" s="645"/>
      <c r="E19" s="645"/>
      <c r="F19" s="645"/>
      <c r="G19" s="645"/>
      <c r="H19" s="645"/>
      <c r="I19" s="645"/>
      <c r="J19" s="645"/>
      <c r="K19" s="645"/>
      <c r="L19" s="645"/>
      <c r="M19" s="645"/>
      <c r="N19" s="645"/>
      <c r="O19" s="645"/>
      <c r="P19" s="645"/>
      <c r="Q19" s="646"/>
      <c r="R19" s="647">
        <v>1206</v>
      </c>
      <c r="S19" s="648"/>
      <c r="T19" s="648"/>
      <c r="U19" s="648"/>
      <c r="V19" s="648"/>
      <c r="W19" s="648"/>
      <c r="X19" s="648"/>
      <c r="Y19" s="649"/>
      <c r="Z19" s="650">
        <v>0</v>
      </c>
      <c r="AA19" s="650"/>
      <c r="AB19" s="650"/>
      <c r="AC19" s="650"/>
      <c r="AD19" s="651">
        <v>1206</v>
      </c>
      <c r="AE19" s="651"/>
      <c r="AF19" s="651"/>
      <c r="AG19" s="651"/>
      <c r="AH19" s="651"/>
      <c r="AI19" s="651"/>
      <c r="AJ19" s="651"/>
      <c r="AK19" s="651"/>
      <c r="AL19" s="652">
        <v>0</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t="s">
        <v>127</v>
      </c>
      <c r="BH19" s="648"/>
      <c r="BI19" s="648"/>
      <c r="BJ19" s="648"/>
      <c r="BK19" s="648"/>
      <c r="BL19" s="648"/>
      <c r="BM19" s="648"/>
      <c r="BN19" s="649"/>
      <c r="BO19" s="650" t="s">
        <v>127</v>
      </c>
      <c r="BP19" s="650"/>
      <c r="BQ19" s="650"/>
      <c r="BR19" s="650"/>
      <c r="BS19" s="656" t="s">
        <v>127</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c r="B20" s="644" t="s">
        <v>275</v>
      </c>
      <c r="C20" s="645"/>
      <c r="D20" s="645"/>
      <c r="E20" s="645"/>
      <c r="F20" s="645"/>
      <c r="G20" s="645"/>
      <c r="H20" s="645"/>
      <c r="I20" s="645"/>
      <c r="J20" s="645"/>
      <c r="K20" s="645"/>
      <c r="L20" s="645"/>
      <c r="M20" s="645"/>
      <c r="N20" s="645"/>
      <c r="O20" s="645"/>
      <c r="P20" s="645"/>
      <c r="Q20" s="646"/>
      <c r="R20" s="647">
        <v>2499</v>
      </c>
      <c r="S20" s="648"/>
      <c r="T20" s="648"/>
      <c r="U20" s="648"/>
      <c r="V20" s="648"/>
      <c r="W20" s="648"/>
      <c r="X20" s="648"/>
      <c r="Y20" s="649"/>
      <c r="Z20" s="650">
        <v>0</v>
      </c>
      <c r="AA20" s="650"/>
      <c r="AB20" s="650"/>
      <c r="AC20" s="650"/>
      <c r="AD20" s="651">
        <v>2499</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t="s">
        <v>127</v>
      </c>
      <c r="BH20" s="648"/>
      <c r="BI20" s="648"/>
      <c r="BJ20" s="648"/>
      <c r="BK20" s="648"/>
      <c r="BL20" s="648"/>
      <c r="BM20" s="648"/>
      <c r="BN20" s="649"/>
      <c r="BO20" s="650" t="s">
        <v>127</v>
      </c>
      <c r="BP20" s="650"/>
      <c r="BQ20" s="650"/>
      <c r="BR20" s="650"/>
      <c r="BS20" s="656" t="s">
        <v>127</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5182684</v>
      </c>
      <c r="CS20" s="648"/>
      <c r="CT20" s="648"/>
      <c r="CU20" s="648"/>
      <c r="CV20" s="648"/>
      <c r="CW20" s="648"/>
      <c r="CX20" s="648"/>
      <c r="CY20" s="649"/>
      <c r="CZ20" s="650">
        <v>100</v>
      </c>
      <c r="DA20" s="650"/>
      <c r="DB20" s="650"/>
      <c r="DC20" s="650"/>
      <c r="DD20" s="656">
        <v>383764</v>
      </c>
      <c r="DE20" s="648"/>
      <c r="DF20" s="648"/>
      <c r="DG20" s="648"/>
      <c r="DH20" s="648"/>
      <c r="DI20" s="648"/>
      <c r="DJ20" s="648"/>
      <c r="DK20" s="648"/>
      <c r="DL20" s="648"/>
      <c r="DM20" s="648"/>
      <c r="DN20" s="648"/>
      <c r="DO20" s="648"/>
      <c r="DP20" s="649"/>
      <c r="DQ20" s="656">
        <v>3292552</v>
      </c>
      <c r="DR20" s="648"/>
      <c r="DS20" s="648"/>
      <c r="DT20" s="648"/>
      <c r="DU20" s="648"/>
      <c r="DV20" s="648"/>
      <c r="DW20" s="648"/>
      <c r="DX20" s="648"/>
      <c r="DY20" s="648"/>
      <c r="DZ20" s="648"/>
      <c r="EA20" s="648"/>
      <c r="EB20" s="648"/>
      <c r="EC20" s="657"/>
    </row>
    <row r="21" spans="2:133" ht="11.25" customHeight="1">
      <c r="B21" s="644" t="s">
        <v>278</v>
      </c>
      <c r="C21" s="645"/>
      <c r="D21" s="645"/>
      <c r="E21" s="645"/>
      <c r="F21" s="645"/>
      <c r="G21" s="645"/>
      <c r="H21" s="645"/>
      <c r="I21" s="645"/>
      <c r="J21" s="645"/>
      <c r="K21" s="645"/>
      <c r="L21" s="645"/>
      <c r="M21" s="645"/>
      <c r="N21" s="645"/>
      <c r="O21" s="645"/>
      <c r="P21" s="645"/>
      <c r="Q21" s="646"/>
      <c r="R21" s="647">
        <v>722</v>
      </c>
      <c r="S21" s="648"/>
      <c r="T21" s="648"/>
      <c r="U21" s="648"/>
      <c r="V21" s="648"/>
      <c r="W21" s="648"/>
      <c r="X21" s="648"/>
      <c r="Y21" s="649"/>
      <c r="Z21" s="650">
        <v>0</v>
      </c>
      <c r="AA21" s="650"/>
      <c r="AB21" s="650"/>
      <c r="AC21" s="650"/>
      <c r="AD21" s="651">
        <v>722</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127</v>
      </c>
      <c r="BH21" s="648"/>
      <c r="BI21" s="648"/>
      <c r="BJ21" s="648"/>
      <c r="BK21" s="648"/>
      <c r="BL21" s="648"/>
      <c r="BM21" s="648"/>
      <c r="BN21" s="649"/>
      <c r="BO21" s="650" t="s">
        <v>127</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280</v>
      </c>
      <c r="C22" s="645"/>
      <c r="D22" s="645"/>
      <c r="E22" s="645"/>
      <c r="F22" s="645"/>
      <c r="G22" s="645"/>
      <c r="H22" s="645"/>
      <c r="I22" s="645"/>
      <c r="J22" s="645"/>
      <c r="K22" s="645"/>
      <c r="L22" s="645"/>
      <c r="M22" s="645"/>
      <c r="N22" s="645"/>
      <c r="O22" s="645"/>
      <c r="P22" s="645"/>
      <c r="Q22" s="646"/>
      <c r="R22" s="647">
        <v>2332441</v>
      </c>
      <c r="S22" s="648"/>
      <c r="T22" s="648"/>
      <c r="U22" s="648"/>
      <c r="V22" s="648"/>
      <c r="W22" s="648"/>
      <c r="X22" s="648"/>
      <c r="Y22" s="649"/>
      <c r="Z22" s="650">
        <v>43.9</v>
      </c>
      <c r="AA22" s="650"/>
      <c r="AB22" s="650"/>
      <c r="AC22" s="650"/>
      <c r="AD22" s="651">
        <v>2120148</v>
      </c>
      <c r="AE22" s="651"/>
      <c r="AF22" s="651"/>
      <c r="AG22" s="651"/>
      <c r="AH22" s="651"/>
      <c r="AI22" s="651"/>
      <c r="AJ22" s="651"/>
      <c r="AK22" s="651"/>
      <c r="AL22" s="652">
        <v>74.400000000000006</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127</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283</v>
      </c>
      <c r="C23" s="645"/>
      <c r="D23" s="645"/>
      <c r="E23" s="645"/>
      <c r="F23" s="645"/>
      <c r="G23" s="645"/>
      <c r="H23" s="645"/>
      <c r="I23" s="645"/>
      <c r="J23" s="645"/>
      <c r="K23" s="645"/>
      <c r="L23" s="645"/>
      <c r="M23" s="645"/>
      <c r="N23" s="645"/>
      <c r="O23" s="645"/>
      <c r="P23" s="645"/>
      <c r="Q23" s="646"/>
      <c r="R23" s="647">
        <v>2120148</v>
      </c>
      <c r="S23" s="648"/>
      <c r="T23" s="648"/>
      <c r="U23" s="648"/>
      <c r="V23" s="648"/>
      <c r="W23" s="648"/>
      <c r="X23" s="648"/>
      <c r="Y23" s="649"/>
      <c r="Z23" s="650">
        <v>39.9</v>
      </c>
      <c r="AA23" s="650"/>
      <c r="AB23" s="650"/>
      <c r="AC23" s="650"/>
      <c r="AD23" s="651">
        <v>2120148</v>
      </c>
      <c r="AE23" s="651"/>
      <c r="AF23" s="651"/>
      <c r="AG23" s="651"/>
      <c r="AH23" s="651"/>
      <c r="AI23" s="651"/>
      <c r="AJ23" s="651"/>
      <c r="AK23" s="651"/>
      <c r="AL23" s="652">
        <v>74.400000000000006</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127</v>
      </c>
      <c r="BP23" s="650"/>
      <c r="BQ23" s="650"/>
      <c r="BR23" s="650"/>
      <c r="BS23" s="656" t="s">
        <v>127</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c r="B24" s="644" t="s">
        <v>290</v>
      </c>
      <c r="C24" s="645"/>
      <c r="D24" s="645"/>
      <c r="E24" s="645"/>
      <c r="F24" s="645"/>
      <c r="G24" s="645"/>
      <c r="H24" s="645"/>
      <c r="I24" s="645"/>
      <c r="J24" s="645"/>
      <c r="K24" s="645"/>
      <c r="L24" s="645"/>
      <c r="M24" s="645"/>
      <c r="N24" s="645"/>
      <c r="O24" s="645"/>
      <c r="P24" s="645"/>
      <c r="Q24" s="646"/>
      <c r="R24" s="647">
        <v>212275</v>
      </c>
      <c r="S24" s="648"/>
      <c r="T24" s="648"/>
      <c r="U24" s="648"/>
      <c r="V24" s="648"/>
      <c r="W24" s="648"/>
      <c r="X24" s="648"/>
      <c r="Y24" s="649"/>
      <c r="Z24" s="650">
        <v>4</v>
      </c>
      <c r="AA24" s="650"/>
      <c r="AB24" s="650"/>
      <c r="AC24" s="650"/>
      <c r="AD24" s="651" t="s">
        <v>127</v>
      </c>
      <c r="AE24" s="651"/>
      <c r="AF24" s="651"/>
      <c r="AG24" s="651"/>
      <c r="AH24" s="651"/>
      <c r="AI24" s="651"/>
      <c r="AJ24" s="651"/>
      <c r="AK24" s="651"/>
      <c r="AL24" s="652" t="s">
        <v>127</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127</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1865190</v>
      </c>
      <c r="CS24" s="637"/>
      <c r="CT24" s="637"/>
      <c r="CU24" s="637"/>
      <c r="CV24" s="637"/>
      <c r="CW24" s="637"/>
      <c r="CX24" s="637"/>
      <c r="CY24" s="638"/>
      <c r="CZ24" s="641">
        <v>36</v>
      </c>
      <c r="DA24" s="642"/>
      <c r="DB24" s="642"/>
      <c r="DC24" s="661"/>
      <c r="DD24" s="685">
        <v>1477520</v>
      </c>
      <c r="DE24" s="637"/>
      <c r="DF24" s="637"/>
      <c r="DG24" s="637"/>
      <c r="DH24" s="637"/>
      <c r="DI24" s="637"/>
      <c r="DJ24" s="637"/>
      <c r="DK24" s="638"/>
      <c r="DL24" s="685">
        <v>1452433</v>
      </c>
      <c r="DM24" s="637"/>
      <c r="DN24" s="637"/>
      <c r="DO24" s="637"/>
      <c r="DP24" s="637"/>
      <c r="DQ24" s="637"/>
      <c r="DR24" s="637"/>
      <c r="DS24" s="637"/>
      <c r="DT24" s="637"/>
      <c r="DU24" s="637"/>
      <c r="DV24" s="638"/>
      <c r="DW24" s="641">
        <v>49.5</v>
      </c>
      <c r="DX24" s="642"/>
      <c r="DY24" s="642"/>
      <c r="DZ24" s="642"/>
      <c r="EA24" s="642"/>
      <c r="EB24" s="642"/>
      <c r="EC24" s="643"/>
    </row>
    <row r="25" spans="2:133" ht="11.25" customHeight="1">
      <c r="B25" s="644" t="s">
        <v>293</v>
      </c>
      <c r="C25" s="645"/>
      <c r="D25" s="645"/>
      <c r="E25" s="645"/>
      <c r="F25" s="645"/>
      <c r="G25" s="645"/>
      <c r="H25" s="645"/>
      <c r="I25" s="645"/>
      <c r="J25" s="645"/>
      <c r="K25" s="645"/>
      <c r="L25" s="645"/>
      <c r="M25" s="645"/>
      <c r="N25" s="645"/>
      <c r="O25" s="645"/>
      <c r="P25" s="645"/>
      <c r="Q25" s="646"/>
      <c r="R25" s="647">
        <v>18</v>
      </c>
      <c r="S25" s="648"/>
      <c r="T25" s="648"/>
      <c r="U25" s="648"/>
      <c r="V25" s="648"/>
      <c r="W25" s="648"/>
      <c r="X25" s="648"/>
      <c r="Y25" s="649"/>
      <c r="Z25" s="650">
        <v>0</v>
      </c>
      <c r="AA25" s="650"/>
      <c r="AB25" s="650"/>
      <c r="AC25" s="650"/>
      <c r="AD25" s="651" t="s">
        <v>127</v>
      </c>
      <c r="AE25" s="651"/>
      <c r="AF25" s="651"/>
      <c r="AG25" s="651"/>
      <c r="AH25" s="651"/>
      <c r="AI25" s="651"/>
      <c r="AJ25" s="651"/>
      <c r="AK25" s="651"/>
      <c r="AL25" s="652" t="s">
        <v>127</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784577</v>
      </c>
      <c r="CS25" s="681"/>
      <c r="CT25" s="681"/>
      <c r="CU25" s="681"/>
      <c r="CV25" s="681"/>
      <c r="CW25" s="681"/>
      <c r="CX25" s="681"/>
      <c r="CY25" s="682"/>
      <c r="CZ25" s="652">
        <v>15.1</v>
      </c>
      <c r="DA25" s="683"/>
      <c r="DB25" s="683"/>
      <c r="DC25" s="686"/>
      <c r="DD25" s="656">
        <v>763184</v>
      </c>
      <c r="DE25" s="681"/>
      <c r="DF25" s="681"/>
      <c r="DG25" s="681"/>
      <c r="DH25" s="681"/>
      <c r="DI25" s="681"/>
      <c r="DJ25" s="681"/>
      <c r="DK25" s="682"/>
      <c r="DL25" s="656">
        <v>738097</v>
      </c>
      <c r="DM25" s="681"/>
      <c r="DN25" s="681"/>
      <c r="DO25" s="681"/>
      <c r="DP25" s="681"/>
      <c r="DQ25" s="681"/>
      <c r="DR25" s="681"/>
      <c r="DS25" s="681"/>
      <c r="DT25" s="681"/>
      <c r="DU25" s="681"/>
      <c r="DV25" s="682"/>
      <c r="DW25" s="652">
        <v>25.2</v>
      </c>
      <c r="DX25" s="683"/>
      <c r="DY25" s="683"/>
      <c r="DZ25" s="683"/>
      <c r="EA25" s="683"/>
      <c r="EB25" s="683"/>
      <c r="EC25" s="684"/>
    </row>
    <row r="26" spans="2:133" ht="11.25" customHeight="1">
      <c r="B26" s="644" t="s">
        <v>296</v>
      </c>
      <c r="C26" s="645"/>
      <c r="D26" s="645"/>
      <c r="E26" s="645"/>
      <c r="F26" s="645"/>
      <c r="G26" s="645"/>
      <c r="H26" s="645"/>
      <c r="I26" s="645"/>
      <c r="J26" s="645"/>
      <c r="K26" s="645"/>
      <c r="L26" s="645"/>
      <c r="M26" s="645"/>
      <c r="N26" s="645"/>
      <c r="O26" s="645"/>
      <c r="P26" s="645"/>
      <c r="Q26" s="646"/>
      <c r="R26" s="647">
        <v>3054068</v>
      </c>
      <c r="S26" s="648"/>
      <c r="T26" s="648"/>
      <c r="U26" s="648"/>
      <c r="V26" s="648"/>
      <c r="W26" s="648"/>
      <c r="X26" s="648"/>
      <c r="Y26" s="649"/>
      <c r="Z26" s="650">
        <v>57.5</v>
      </c>
      <c r="AA26" s="650"/>
      <c r="AB26" s="650"/>
      <c r="AC26" s="650"/>
      <c r="AD26" s="651">
        <v>2841775</v>
      </c>
      <c r="AE26" s="651"/>
      <c r="AF26" s="651"/>
      <c r="AG26" s="651"/>
      <c r="AH26" s="651"/>
      <c r="AI26" s="651"/>
      <c r="AJ26" s="651"/>
      <c r="AK26" s="651"/>
      <c r="AL26" s="652">
        <v>99.8</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127</v>
      </c>
      <c r="BP26" s="650"/>
      <c r="BQ26" s="650"/>
      <c r="BR26" s="650"/>
      <c r="BS26" s="656" t="s">
        <v>127</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480218</v>
      </c>
      <c r="CS26" s="648"/>
      <c r="CT26" s="648"/>
      <c r="CU26" s="648"/>
      <c r="CV26" s="648"/>
      <c r="CW26" s="648"/>
      <c r="CX26" s="648"/>
      <c r="CY26" s="649"/>
      <c r="CZ26" s="652">
        <v>9.3000000000000007</v>
      </c>
      <c r="DA26" s="683"/>
      <c r="DB26" s="683"/>
      <c r="DC26" s="686"/>
      <c r="DD26" s="656">
        <v>467645</v>
      </c>
      <c r="DE26" s="648"/>
      <c r="DF26" s="648"/>
      <c r="DG26" s="648"/>
      <c r="DH26" s="648"/>
      <c r="DI26" s="648"/>
      <c r="DJ26" s="648"/>
      <c r="DK26" s="649"/>
      <c r="DL26" s="656" t="s">
        <v>127</v>
      </c>
      <c r="DM26" s="648"/>
      <c r="DN26" s="648"/>
      <c r="DO26" s="648"/>
      <c r="DP26" s="648"/>
      <c r="DQ26" s="648"/>
      <c r="DR26" s="648"/>
      <c r="DS26" s="648"/>
      <c r="DT26" s="648"/>
      <c r="DU26" s="648"/>
      <c r="DV26" s="649"/>
      <c r="DW26" s="652" t="s">
        <v>127</v>
      </c>
      <c r="DX26" s="683"/>
      <c r="DY26" s="683"/>
      <c r="DZ26" s="683"/>
      <c r="EA26" s="683"/>
      <c r="EB26" s="683"/>
      <c r="EC26" s="684"/>
    </row>
    <row r="27" spans="2:133" ht="11.25" customHeight="1">
      <c r="B27" s="644" t="s">
        <v>299</v>
      </c>
      <c r="C27" s="645"/>
      <c r="D27" s="645"/>
      <c r="E27" s="645"/>
      <c r="F27" s="645"/>
      <c r="G27" s="645"/>
      <c r="H27" s="645"/>
      <c r="I27" s="645"/>
      <c r="J27" s="645"/>
      <c r="K27" s="645"/>
      <c r="L27" s="645"/>
      <c r="M27" s="645"/>
      <c r="N27" s="645"/>
      <c r="O27" s="645"/>
      <c r="P27" s="645"/>
      <c r="Q27" s="646"/>
      <c r="R27" s="647">
        <v>689</v>
      </c>
      <c r="S27" s="648"/>
      <c r="T27" s="648"/>
      <c r="U27" s="648"/>
      <c r="V27" s="648"/>
      <c r="W27" s="648"/>
      <c r="X27" s="648"/>
      <c r="Y27" s="649"/>
      <c r="Z27" s="650">
        <v>0</v>
      </c>
      <c r="AA27" s="650"/>
      <c r="AB27" s="650"/>
      <c r="AC27" s="650"/>
      <c r="AD27" s="651">
        <v>689</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484270</v>
      </c>
      <c r="BH27" s="648"/>
      <c r="BI27" s="648"/>
      <c r="BJ27" s="648"/>
      <c r="BK27" s="648"/>
      <c r="BL27" s="648"/>
      <c r="BM27" s="648"/>
      <c r="BN27" s="649"/>
      <c r="BO27" s="650">
        <v>100</v>
      </c>
      <c r="BP27" s="650"/>
      <c r="BQ27" s="650"/>
      <c r="BR27" s="650"/>
      <c r="BS27" s="656" t="s">
        <v>127</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481053</v>
      </c>
      <c r="CS27" s="681"/>
      <c r="CT27" s="681"/>
      <c r="CU27" s="681"/>
      <c r="CV27" s="681"/>
      <c r="CW27" s="681"/>
      <c r="CX27" s="681"/>
      <c r="CY27" s="682"/>
      <c r="CZ27" s="652">
        <v>9.3000000000000007</v>
      </c>
      <c r="DA27" s="683"/>
      <c r="DB27" s="683"/>
      <c r="DC27" s="686"/>
      <c r="DD27" s="656">
        <v>114776</v>
      </c>
      <c r="DE27" s="681"/>
      <c r="DF27" s="681"/>
      <c r="DG27" s="681"/>
      <c r="DH27" s="681"/>
      <c r="DI27" s="681"/>
      <c r="DJ27" s="681"/>
      <c r="DK27" s="682"/>
      <c r="DL27" s="656">
        <v>114776</v>
      </c>
      <c r="DM27" s="681"/>
      <c r="DN27" s="681"/>
      <c r="DO27" s="681"/>
      <c r="DP27" s="681"/>
      <c r="DQ27" s="681"/>
      <c r="DR27" s="681"/>
      <c r="DS27" s="681"/>
      <c r="DT27" s="681"/>
      <c r="DU27" s="681"/>
      <c r="DV27" s="682"/>
      <c r="DW27" s="652">
        <v>3.9</v>
      </c>
      <c r="DX27" s="683"/>
      <c r="DY27" s="683"/>
      <c r="DZ27" s="683"/>
      <c r="EA27" s="683"/>
      <c r="EB27" s="683"/>
      <c r="EC27" s="684"/>
    </row>
    <row r="28" spans="2:133" ht="11.25" customHeight="1">
      <c r="B28" s="644" t="s">
        <v>302</v>
      </c>
      <c r="C28" s="645"/>
      <c r="D28" s="645"/>
      <c r="E28" s="645"/>
      <c r="F28" s="645"/>
      <c r="G28" s="645"/>
      <c r="H28" s="645"/>
      <c r="I28" s="645"/>
      <c r="J28" s="645"/>
      <c r="K28" s="645"/>
      <c r="L28" s="645"/>
      <c r="M28" s="645"/>
      <c r="N28" s="645"/>
      <c r="O28" s="645"/>
      <c r="P28" s="645"/>
      <c r="Q28" s="646"/>
      <c r="R28" s="647">
        <v>39662</v>
      </c>
      <c r="S28" s="648"/>
      <c r="T28" s="648"/>
      <c r="U28" s="648"/>
      <c r="V28" s="648"/>
      <c r="W28" s="648"/>
      <c r="X28" s="648"/>
      <c r="Y28" s="649"/>
      <c r="Z28" s="650">
        <v>0.7</v>
      </c>
      <c r="AA28" s="650"/>
      <c r="AB28" s="650"/>
      <c r="AC28" s="650"/>
      <c r="AD28" s="651">
        <v>5386</v>
      </c>
      <c r="AE28" s="651"/>
      <c r="AF28" s="651"/>
      <c r="AG28" s="651"/>
      <c r="AH28" s="651"/>
      <c r="AI28" s="651"/>
      <c r="AJ28" s="651"/>
      <c r="AK28" s="651"/>
      <c r="AL28" s="652">
        <v>0.2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599560</v>
      </c>
      <c r="CS28" s="648"/>
      <c r="CT28" s="648"/>
      <c r="CU28" s="648"/>
      <c r="CV28" s="648"/>
      <c r="CW28" s="648"/>
      <c r="CX28" s="648"/>
      <c r="CY28" s="649"/>
      <c r="CZ28" s="652">
        <v>11.6</v>
      </c>
      <c r="DA28" s="683"/>
      <c r="DB28" s="683"/>
      <c r="DC28" s="686"/>
      <c r="DD28" s="656">
        <v>599560</v>
      </c>
      <c r="DE28" s="648"/>
      <c r="DF28" s="648"/>
      <c r="DG28" s="648"/>
      <c r="DH28" s="648"/>
      <c r="DI28" s="648"/>
      <c r="DJ28" s="648"/>
      <c r="DK28" s="649"/>
      <c r="DL28" s="656">
        <v>599560</v>
      </c>
      <c r="DM28" s="648"/>
      <c r="DN28" s="648"/>
      <c r="DO28" s="648"/>
      <c r="DP28" s="648"/>
      <c r="DQ28" s="648"/>
      <c r="DR28" s="648"/>
      <c r="DS28" s="648"/>
      <c r="DT28" s="648"/>
      <c r="DU28" s="648"/>
      <c r="DV28" s="649"/>
      <c r="DW28" s="652">
        <v>20.399999999999999</v>
      </c>
      <c r="DX28" s="683"/>
      <c r="DY28" s="683"/>
      <c r="DZ28" s="683"/>
      <c r="EA28" s="683"/>
      <c r="EB28" s="683"/>
      <c r="EC28" s="684"/>
    </row>
    <row r="29" spans="2:133" ht="11.25" customHeight="1">
      <c r="B29" s="644" t="s">
        <v>304</v>
      </c>
      <c r="C29" s="645"/>
      <c r="D29" s="645"/>
      <c r="E29" s="645"/>
      <c r="F29" s="645"/>
      <c r="G29" s="645"/>
      <c r="H29" s="645"/>
      <c r="I29" s="645"/>
      <c r="J29" s="645"/>
      <c r="K29" s="645"/>
      <c r="L29" s="645"/>
      <c r="M29" s="645"/>
      <c r="N29" s="645"/>
      <c r="O29" s="645"/>
      <c r="P29" s="645"/>
      <c r="Q29" s="646"/>
      <c r="R29" s="647">
        <v>24505</v>
      </c>
      <c r="S29" s="648"/>
      <c r="T29" s="648"/>
      <c r="U29" s="648"/>
      <c r="V29" s="648"/>
      <c r="W29" s="648"/>
      <c r="X29" s="648"/>
      <c r="Y29" s="649"/>
      <c r="Z29" s="650">
        <v>0.5</v>
      </c>
      <c r="AA29" s="650"/>
      <c r="AB29" s="650"/>
      <c r="AC29" s="650"/>
      <c r="AD29" s="651" t="s">
        <v>127</v>
      </c>
      <c r="AE29" s="651"/>
      <c r="AF29" s="651"/>
      <c r="AG29" s="651"/>
      <c r="AH29" s="651"/>
      <c r="AI29" s="651"/>
      <c r="AJ29" s="651"/>
      <c r="AK29" s="651"/>
      <c r="AL29" s="652" t="s">
        <v>127</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599560</v>
      </c>
      <c r="CS29" s="681"/>
      <c r="CT29" s="681"/>
      <c r="CU29" s="681"/>
      <c r="CV29" s="681"/>
      <c r="CW29" s="681"/>
      <c r="CX29" s="681"/>
      <c r="CY29" s="682"/>
      <c r="CZ29" s="652">
        <v>11.6</v>
      </c>
      <c r="DA29" s="683"/>
      <c r="DB29" s="683"/>
      <c r="DC29" s="686"/>
      <c r="DD29" s="656">
        <v>599560</v>
      </c>
      <c r="DE29" s="681"/>
      <c r="DF29" s="681"/>
      <c r="DG29" s="681"/>
      <c r="DH29" s="681"/>
      <c r="DI29" s="681"/>
      <c r="DJ29" s="681"/>
      <c r="DK29" s="682"/>
      <c r="DL29" s="656">
        <v>599560</v>
      </c>
      <c r="DM29" s="681"/>
      <c r="DN29" s="681"/>
      <c r="DO29" s="681"/>
      <c r="DP29" s="681"/>
      <c r="DQ29" s="681"/>
      <c r="DR29" s="681"/>
      <c r="DS29" s="681"/>
      <c r="DT29" s="681"/>
      <c r="DU29" s="681"/>
      <c r="DV29" s="682"/>
      <c r="DW29" s="652">
        <v>20.399999999999999</v>
      </c>
      <c r="DX29" s="683"/>
      <c r="DY29" s="683"/>
      <c r="DZ29" s="683"/>
      <c r="EA29" s="683"/>
      <c r="EB29" s="683"/>
      <c r="EC29" s="684"/>
    </row>
    <row r="30" spans="2:133" ht="11.25" customHeight="1">
      <c r="B30" s="644" t="s">
        <v>307</v>
      </c>
      <c r="C30" s="645"/>
      <c r="D30" s="645"/>
      <c r="E30" s="645"/>
      <c r="F30" s="645"/>
      <c r="G30" s="645"/>
      <c r="H30" s="645"/>
      <c r="I30" s="645"/>
      <c r="J30" s="645"/>
      <c r="K30" s="645"/>
      <c r="L30" s="645"/>
      <c r="M30" s="645"/>
      <c r="N30" s="645"/>
      <c r="O30" s="645"/>
      <c r="P30" s="645"/>
      <c r="Q30" s="646"/>
      <c r="R30" s="647">
        <v>5085</v>
      </c>
      <c r="S30" s="648"/>
      <c r="T30" s="648"/>
      <c r="U30" s="648"/>
      <c r="V30" s="648"/>
      <c r="W30" s="648"/>
      <c r="X30" s="648"/>
      <c r="Y30" s="649"/>
      <c r="Z30" s="650">
        <v>0.1</v>
      </c>
      <c r="AA30" s="650"/>
      <c r="AB30" s="650"/>
      <c r="AC30" s="650"/>
      <c r="AD30" s="651" t="s">
        <v>127</v>
      </c>
      <c r="AE30" s="651"/>
      <c r="AF30" s="651"/>
      <c r="AG30" s="651"/>
      <c r="AH30" s="651"/>
      <c r="AI30" s="651"/>
      <c r="AJ30" s="651"/>
      <c r="AK30" s="651"/>
      <c r="AL30" s="652" t="s">
        <v>127</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569099</v>
      </c>
      <c r="CS30" s="648"/>
      <c r="CT30" s="648"/>
      <c r="CU30" s="648"/>
      <c r="CV30" s="648"/>
      <c r="CW30" s="648"/>
      <c r="CX30" s="648"/>
      <c r="CY30" s="649"/>
      <c r="CZ30" s="652">
        <v>11</v>
      </c>
      <c r="DA30" s="683"/>
      <c r="DB30" s="683"/>
      <c r="DC30" s="686"/>
      <c r="DD30" s="656">
        <v>569099</v>
      </c>
      <c r="DE30" s="648"/>
      <c r="DF30" s="648"/>
      <c r="DG30" s="648"/>
      <c r="DH30" s="648"/>
      <c r="DI30" s="648"/>
      <c r="DJ30" s="648"/>
      <c r="DK30" s="649"/>
      <c r="DL30" s="656">
        <v>569099</v>
      </c>
      <c r="DM30" s="648"/>
      <c r="DN30" s="648"/>
      <c r="DO30" s="648"/>
      <c r="DP30" s="648"/>
      <c r="DQ30" s="648"/>
      <c r="DR30" s="648"/>
      <c r="DS30" s="648"/>
      <c r="DT30" s="648"/>
      <c r="DU30" s="648"/>
      <c r="DV30" s="649"/>
      <c r="DW30" s="652">
        <v>19.399999999999999</v>
      </c>
      <c r="DX30" s="683"/>
      <c r="DY30" s="683"/>
      <c r="DZ30" s="683"/>
      <c r="EA30" s="683"/>
      <c r="EB30" s="683"/>
      <c r="EC30" s="684"/>
    </row>
    <row r="31" spans="2:133" ht="11.25" customHeight="1">
      <c r="B31" s="644" t="s">
        <v>311</v>
      </c>
      <c r="C31" s="645"/>
      <c r="D31" s="645"/>
      <c r="E31" s="645"/>
      <c r="F31" s="645"/>
      <c r="G31" s="645"/>
      <c r="H31" s="645"/>
      <c r="I31" s="645"/>
      <c r="J31" s="645"/>
      <c r="K31" s="645"/>
      <c r="L31" s="645"/>
      <c r="M31" s="645"/>
      <c r="N31" s="645"/>
      <c r="O31" s="645"/>
      <c r="P31" s="645"/>
      <c r="Q31" s="646"/>
      <c r="R31" s="647">
        <v>1102893</v>
      </c>
      <c r="S31" s="648"/>
      <c r="T31" s="648"/>
      <c r="U31" s="648"/>
      <c r="V31" s="648"/>
      <c r="W31" s="648"/>
      <c r="X31" s="648"/>
      <c r="Y31" s="649"/>
      <c r="Z31" s="650">
        <v>20.8</v>
      </c>
      <c r="AA31" s="650"/>
      <c r="AB31" s="650"/>
      <c r="AC31" s="650"/>
      <c r="AD31" s="651" t="s">
        <v>127</v>
      </c>
      <c r="AE31" s="651"/>
      <c r="AF31" s="651"/>
      <c r="AG31" s="651"/>
      <c r="AH31" s="651"/>
      <c r="AI31" s="651"/>
      <c r="AJ31" s="651"/>
      <c r="AK31" s="651"/>
      <c r="AL31" s="652" t="s">
        <v>127</v>
      </c>
      <c r="AM31" s="653"/>
      <c r="AN31" s="653"/>
      <c r="AO31" s="654"/>
      <c r="AP31" s="704" t="s">
        <v>312</v>
      </c>
      <c r="AQ31" s="705"/>
      <c r="AR31" s="705"/>
      <c r="AS31" s="705"/>
      <c r="AT31" s="710" t="s">
        <v>313</v>
      </c>
      <c r="AU31" s="231"/>
      <c r="AV31" s="231"/>
      <c r="AW31" s="231"/>
      <c r="AX31" s="633" t="s">
        <v>187</v>
      </c>
      <c r="AY31" s="634"/>
      <c r="AZ31" s="634"/>
      <c r="BA31" s="634"/>
      <c r="BB31" s="634"/>
      <c r="BC31" s="634"/>
      <c r="BD31" s="634"/>
      <c r="BE31" s="634"/>
      <c r="BF31" s="635"/>
      <c r="BG31" s="703">
        <v>99</v>
      </c>
      <c r="BH31" s="699"/>
      <c r="BI31" s="699"/>
      <c r="BJ31" s="699"/>
      <c r="BK31" s="699"/>
      <c r="BL31" s="699"/>
      <c r="BM31" s="642">
        <v>96</v>
      </c>
      <c r="BN31" s="699"/>
      <c r="BO31" s="699"/>
      <c r="BP31" s="699"/>
      <c r="BQ31" s="700"/>
      <c r="BR31" s="703">
        <v>98.6</v>
      </c>
      <c r="BS31" s="699"/>
      <c r="BT31" s="699"/>
      <c r="BU31" s="699"/>
      <c r="BV31" s="699"/>
      <c r="BW31" s="699"/>
      <c r="BX31" s="642">
        <v>95.7</v>
      </c>
      <c r="BY31" s="699"/>
      <c r="BZ31" s="699"/>
      <c r="CA31" s="699"/>
      <c r="CB31" s="700"/>
      <c r="CD31" s="695"/>
      <c r="CE31" s="696"/>
      <c r="CF31" s="662" t="s">
        <v>314</v>
      </c>
      <c r="CG31" s="663"/>
      <c r="CH31" s="663"/>
      <c r="CI31" s="663"/>
      <c r="CJ31" s="663"/>
      <c r="CK31" s="663"/>
      <c r="CL31" s="663"/>
      <c r="CM31" s="663"/>
      <c r="CN31" s="663"/>
      <c r="CO31" s="663"/>
      <c r="CP31" s="663"/>
      <c r="CQ31" s="664"/>
      <c r="CR31" s="647">
        <v>30461</v>
      </c>
      <c r="CS31" s="681"/>
      <c r="CT31" s="681"/>
      <c r="CU31" s="681"/>
      <c r="CV31" s="681"/>
      <c r="CW31" s="681"/>
      <c r="CX31" s="681"/>
      <c r="CY31" s="682"/>
      <c r="CZ31" s="652">
        <v>0.6</v>
      </c>
      <c r="DA31" s="683"/>
      <c r="DB31" s="683"/>
      <c r="DC31" s="686"/>
      <c r="DD31" s="656">
        <v>30461</v>
      </c>
      <c r="DE31" s="681"/>
      <c r="DF31" s="681"/>
      <c r="DG31" s="681"/>
      <c r="DH31" s="681"/>
      <c r="DI31" s="681"/>
      <c r="DJ31" s="681"/>
      <c r="DK31" s="682"/>
      <c r="DL31" s="656">
        <v>30461</v>
      </c>
      <c r="DM31" s="681"/>
      <c r="DN31" s="681"/>
      <c r="DO31" s="681"/>
      <c r="DP31" s="681"/>
      <c r="DQ31" s="681"/>
      <c r="DR31" s="681"/>
      <c r="DS31" s="681"/>
      <c r="DT31" s="681"/>
      <c r="DU31" s="681"/>
      <c r="DV31" s="682"/>
      <c r="DW31" s="652">
        <v>1</v>
      </c>
      <c r="DX31" s="683"/>
      <c r="DY31" s="683"/>
      <c r="DZ31" s="683"/>
      <c r="EA31" s="683"/>
      <c r="EB31" s="683"/>
      <c r="EC31" s="684"/>
    </row>
    <row r="32" spans="2:133" ht="11.25" customHeight="1">
      <c r="B32" s="714" t="s">
        <v>315</v>
      </c>
      <c r="C32" s="715"/>
      <c r="D32" s="715"/>
      <c r="E32" s="715"/>
      <c r="F32" s="715"/>
      <c r="G32" s="715"/>
      <c r="H32" s="715"/>
      <c r="I32" s="715"/>
      <c r="J32" s="715"/>
      <c r="K32" s="715"/>
      <c r="L32" s="715"/>
      <c r="M32" s="715"/>
      <c r="N32" s="715"/>
      <c r="O32" s="715"/>
      <c r="P32" s="715"/>
      <c r="Q32" s="716"/>
      <c r="R32" s="647" t="s">
        <v>127</v>
      </c>
      <c r="S32" s="648"/>
      <c r="T32" s="648"/>
      <c r="U32" s="648"/>
      <c r="V32" s="648"/>
      <c r="W32" s="648"/>
      <c r="X32" s="648"/>
      <c r="Y32" s="649"/>
      <c r="Z32" s="650" t="s">
        <v>127</v>
      </c>
      <c r="AA32" s="650"/>
      <c r="AB32" s="650"/>
      <c r="AC32" s="650"/>
      <c r="AD32" s="651" t="s">
        <v>127</v>
      </c>
      <c r="AE32" s="651"/>
      <c r="AF32" s="651"/>
      <c r="AG32" s="651"/>
      <c r="AH32" s="651"/>
      <c r="AI32" s="651"/>
      <c r="AJ32" s="651"/>
      <c r="AK32" s="651"/>
      <c r="AL32" s="652" t="s">
        <v>127</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99.4</v>
      </c>
      <c r="BH32" s="681"/>
      <c r="BI32" s="681"/>
      <c r="BJ32" s="681"/>
      <c r="BK32" s="681"/>
      <c r="BL32" s="681"/>
      <c r="BM32" s="653">
        <v>97.9</v>
      </c>
      <c r="BN32" s="701"/>
      <c r="BO32" s="701"/>
      <c r="BP32" s="701"/>
      <c r="BQ32" s="702"/>
      <c r="BR32" s="713">
        <v>98.9</v>
      </c>
      <c r="BS32" s="681"/>
      <c r="BT32" s="681"/>
      <c r="BU32" s="681"/>
      <c r="BV32" s="681"/>
      <c r="BW32" s="681"/>
      <c r="BX32" s="653">
        <v>97.6</v>
      </c>
      <c r="BY32" s="701"/>
      <c r="BZ32" s="701"/>
      <c r="CA32" s="701"/>
      <c r="CB32" s="702"/>
      <c r="CD32" s="697"/>
      <c r="CE32" s="698"/>
      <c r="CF32" s="662" t="s">
        <v>318</v>
      </c>
      <c r="CG32" s="663"/>
      <c r="CH32" s="663"/>
      <c r="CI32" s="663"/>
      <c r="CJ32" s="663"/>
      <c r="CK32" s="663"/>
      <c r="CL32" s="663"/>
      <c r="CM32" s="663"/>
      <c r="CN32" s="663"/>
      <c r="CO32" s="663"/>
      <c r="CP32" s="663"/>
      <c r="CQ32" s="664"/>
      <c r="CR32" s="647" t="s">
        <v>127</v>
      </c>
      <c r="CS32" s="648"/>
      <c r="CT32" s="648"/>
      <c r="CU32" s="648"/>
      <c r="CV32" s="648"/>
      <c r="CW32" s="648"/>
      <c r="CX32" s="648"/>
      <c r="CY32" s="649"/>
      <c r="CZ32" s="652" t="s">
        <v>127</v>
      </c>
      <c r="DA32" s="683"/>
      <c r="DB32" s="683"/>
      <c r="DC32" s="686"/>
      <c r="DD32" s="656" t="s">
        <v>127</v>
      </c>
      <c r="DE32" s="648"/>
      <c r="DF32" s="648"/>
      <c r="DG32" s="648"/>
      <c r="DH32" s="648"/>
      <c r="DI32" s="648"/>
      <c r="DJ32" s="648"/>
      <c r="DK32" s="649"/>
      <c r="DL32" s="656" t="s">
        <v>127</v>
      </c>
      <c r="DM32" s="648"/>
      <c r="DN32" s="648"/>
      <c r="DO32" s="648"/>
      <c r="DP32" s="648"/>
      <c r="DQ32" s="648"/>
      <c r="DR32" s="648"/>
      <c r="DS32" s="648"/>
      <c r="DT32" s="648"/>
      <c r="DU32" s="648"/>
      <c r="DV32" s="649"/>
      <c r="DW32" s="652" t="s">
        <v>127</v>
      </c>
      <c r="DX32" s="683"/>
      <c r="DY32" s="683"/>
      <c r="DZ32" s="683"/>
      <c r="EA32" s="683"/>
      <c r="EB32" s="683"/>
      <c r="EC32" s="684"/>
    </row>
    <row r="33" spans="2:133" ht="11.25" customHeight="1">
      <c r="B33" s="644" t="s">
        <v>319</v>
      </c>
      <c r="C33" s="645"/>
      <c r="D33" s="645"/>
      <c r="E33" s="645"/>
      <c r="F33" s="645"/>
      <c r="G33" s="645"/>
      <c r="H33" s="645"/>
      <c r="I33" s="645"/>
      <c r="J33" s="645"/>
      <c r="K33" s="645"/>
      <c r="L33" s="645"/>
      <c r="M33" s="645"/>
      <c r="N33" s="645"/>
      <c r="O33" s="645"/>
      <c r="P33" s="645"/>
      <c r="Q33" s="646"/>
      <c r="R33" s="647">
        <v>318578</v>
      </c>
      <c r="S33" s="648"/>
      <c r="T33" s="648"/>
      <c r="U33" s="648"/>
      <c r="V33" s="648"/>
      <c r="W33" s="648"/>
      <c r="X33" s="648"/>
      <c r="Y33" s="649"/>
      <c r="Z33" s="650">
        <v>6</v>
      </c>
      <c r="AA33" s="650"/>
      <c r="AB33" s="650"/>
      <c r="AC33" s="650"/>
      <c r="AD33" s="651" t="s">
        <v>127</v>
      </c>
      <c r="AE33" s="651"/>
      <c r="AF33" s="651"/>
      <c r="AG33" s="651"/>
      <c r="AH33" s="651"/>
      <c r="AI33" s="651"/>
      <c r="AJ33" s="651"/>
      <c r="AK33" s="651"/>
      <c r="AL33" s="652" t="s">
        <v>127</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98.5</v>
      </c>
      <c r="BH33" s="718"/>
      <c r="BI33" s="718"/>
      <c r="BJ33" s="718"/>
      <c r="BK33" s="718"/>
      <c r="BL33" s="718"/>
      <c r="BM33" s="719">
        <v>94.2</v>
      </c>
      <c r="BN33" s="718"/>
      <c r="BO33" s="718"/>
      <c r="BP33" s="718"/>
      <c r="BQ33" s="720"/>
      <c r="BR33" s="717">
        <v>98.3</v>
      </c>
      <c r="BS33" s="718"/>
      <c r="BT33" s="718"/>
      <c r="BU33" s="718"/>
      <c r="BV33" s="718"/>
      <c r="BW33" s="718"/>
      <c r="BX33" s="719">
        <v>93.7</v>
      </c>
      <c r="BY33" s="718"/>
      <c r="BZ33" s="718"/>
      <c r="CA33" s="718"/>
      <c r="CB33" s="720"/>
      <c r="CD33" s="662" t="s">
        <v>321</v>
      </c>
      <c r="CE33" s="663"/>
      <c r="CF33" s="663"/>
      <c r="CG33" s="663"/>
      <c r="CH33" s="663"/>
      <c r="CI33" s="663"/>
      <c r="CJ33" s="663"/>
      <c r="CK33" s="663"/>
      <c r="CL33" s="663"/>
      <c r="CM33" s="663"/>
      <c r="CN33" s="663"/>
      <c r="CO33" s="663"/>
      <c r="CP33" s="663"/>
      <c r="CQ33" s="664"/>
      <c r="CR33" s="647">
        <v>2899156</v>
      </c>
      <c r="CS33" s="681"/>
      <c r="CT33" s="681"/>
      <c r="CU33" s="681"/>
      <c r="CV33" s="681"/>
      <c r="CW33" s="681"/>
      <c r="CX33" s="681"/>
      <c r="CY33" s="682"/>
      <c r="CZ33" s="652">
        <v>55.9</v>
      </c>
      <c r="DA33" s="683"/>
      <c r="DB33" s="683"/>
      <c r="DC33" s="686"/>
      <c r="DD33" s="656">
        <v>1728906</v>
      </c>
      <c r="DE33" s="681"/>
      <c r="DF33" s="681"/>
      <c r="DG33" s="681"/>
      <c r="DH33" s="681"/>
      <c r="DI33" s="681"/>
      <c r="DJ33" s="681"/>
      <c r="DK33" s="682"/>
      <c r="DL33" s="656">
        <v>1174308</v>
      </c>
      <c r="DM33" s="681"/>
      <c r="DN33" s="681"/>
      <c r="DO33" s="681"/>
      <c r="DP33" s="681"/>
      <c r="DQ33" s="681"/>
      <c r="DR33" s="681"/>
      <c r="DS33" s="681"/>
      <c r="DT33" s="681"/>
      <c r="DU33" s="681"/>
      <c r="DV33" s="682"/>
      <c r="DW33" s="652">
        <v>40.1</v>
      </c>
      <c r="DX33" s="683"/>
      <c r="DY33" s="683"/>
      <c r="DZ33" s="683"/>
      <c r="EA33" s="683"/>
      <c r="EB33" s="683"/>
      <c r="EC33" s="684"/>
    </row>
    <row r="34" spans="2:133" ht="11.25" customHeight="1">
      <c r="B34" s="644" t="s">
        <v>322</v>
      </c>
      <c r="C34" s="645"/>
      <c r="D34" s="645"/>
      <c r="E34" s="645"/>
      <c r="F34" s="645"/>
      <c r="G34" s="645"/>
      <c r="H34" s="645"/>
      <c r="I34" s="645"/>
      <c r="J34" s="645"/>
      <c r="K34" s="645"/>
      <c r="L34" s="645"/>
      <c r="M34" s="645"/>
      <c r="N34" s="645"/>
      <c r="O34" s="645"/>
      <c r="P34" s="645"/>
      <c r="Q34" s="646"/>
      <c r="R34" s="647">
        <v>4521</v>
      </c>
      <c r="S34" s="648"/>
      <c r="T34" s="648"/>
      <c r="U34" s="648"/>
      <c r="V34" s="648"/>
      <c r="W34" s="648"/>
      <c r="X34" s="648"/>
      <c r="Y34" s="649"/>
      <c r="Z34" s="650">
        <v>0.1</v>
      </c>
      <c r="AA34" s="650"/>
      <c r="AB34" s="650"/>
      <c r="AC34" s="650"/>
      <c r="AD34" s="651" t="s">
        <v>127</v>
      </c>
      <c r="AE34" s="651"/>
      <c r="AF34" s="651"/>
      <c r="AG34" s="651"/>
      <c r="AH34" s="651"/>
      <c r="AI34" s="651"/>
      <c r="AJ34" s="651"/>
      <c r="AK34" s="651"/>
      <c r="AL34" s="652" t="s">
        <v>127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794586</v>
      </c>
      <c r="CS34" s="648"/>
      <c r="CT34" s="648"/>
      <c r="CU34" s="648"/>
      <c r="CV34" s="648"/>
      <c r="CW34" s="648"/>
      <c r="CX34" s="648"/>
      <c r="CY34" s="649"/>
      <c r="CZ34" s="652">
        <v>15.3</v>
      </c>
      <c r="DA34" s="683"/>
      <c r="DB34" s="683"/>
      <c r="DC34" s="686"/>
      <c r="DD34" s="656">
        <v>620192</v>
      </c>
      <c r="DE34" s="648"/>
      <c r="DF34" s="648"/>
      <c r="DG34" s="648"/>
      <c r="DH34" s="648"/>
      <c r="DI34" s="648"/>
      <c r="DJ34" s="648"/>
      <c r="DK34" s="649"/>
      <c r="DL34" s="656">
        <v>364292</v>
      </c>
      <c r="DM34" s="648"/>
      <c r="DN34" s="648"/>
      <c r="DO34" s="648"/>
      <c r="DP34" s="648"/>
      <c r="DQ34" s="648"/>
      <c r="DR34" s="648"/>
      <c r="DS34" s="648"/>
      <c r="DT34" s="648"/>
      <c r="DU34" s="648"/>
      <c r="DV34" s="649"/>
      <c r="DW34" s="652">
        <v>12.4</v>
      </c>
      <c r="DX34" s="683"/>
      <c r="DY34" s="683"/>
      <c r="DZ34" s="683"/>
      <c r="EA34" s="683"/>
      <c r="EB34" s="683"/>
      <c r="EC34" s="684"/>
    </row>
    <row r="35" spans="2:133" ht="11.25" customHeight="1">
      <c r="B35" s="644" t="s">
        <v>324</v>
      </c>
      <c r="C35" s="645"/>
      <c r="D35" s="645"/>
      <c r="E35" s="645"/>
      <c r="F35" s="645"/>
      <c r="G35" s="645"/>
      <c r="H35" s="645"/>
      <c r="I35" s="645"/>
      <c r="J35" s="645"/>
      <c r="K35" s="645"/>
      <c r="L35" s="645"/>
      <c r="M35" s="645"/>
      <c r="N35" s="645"/>
      <c r="O35" s="645"/>
      <c r="P35" s="645"/>
      <c r="Q35" s="646"/>
      <c r="R35" s="647">
        <v>99718</v>
      </c>
      <c r="S35" s="648"/>
      <c r="T35" s="648"/>
      <c r="U35" s="648"/>
      <c r="V35" s="648"/>
      <c r="W35" s="648"/>
      <c r="X35" s="648"/>
      <c r="Y35" s="649"/>
      <c r="Z35" s="650">
        <v>1.9</v>
      </c>
      <c r="AA35" s="650"/>
      <c r="AB35" s="650"/>
      <c r="AC35" s="650"/>
      <c r="AD35" s="651" t="s">
        <v>127</v>
      </c>
      <c r="AE35" s="651"/>
      <c r="AF35" s="651"/>
      <c r="AG35" s="651"/>
      <c r="AH35" s="651"/>
      <c r="AI35" s="651"/>
      <c r="AJ35" s="651"/>
      <c r="AK35" s="651"/>
      <c r="AL35" s="652" t="s">
        <v>127</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92487</v>
      </c>
      <c r="CS35" s="681"/>
      <c r="CT35" s="681"/>
      <c r="CU35" s="681"/>
      <c r="CV35" s="681"/>
      <c r="CW35" s="681"/>
      <c r="CX35" s="681"/>
      <c r="CY35" s="682"/>
      <c r="CZ35" s="652">
        <v>1.8</v>
      </c>
      <c r="DA35" s="683"/>
      <c r="DB35" s="683"/>
      <c r="DC35" s="686"/>
      <c r="DD35" s="656">
        <v>77999</v>
      </c>
      <c r="DE35" s="681"/>
      <c r="DF35" s="681"/>
      <c r="DG35" s="681"/>
      <c r="DH35" s="681"/>
      <c r="DI35" s="681"/>
      <c r="DJ35" s="681"/>
      <c r="DK35" s="682"/>
      <c r="DL35" s="656">
        <v>70709</v>
      </c>
      <c r="DM35" s="681"/>
      <c r="DN35" s="681"/>
      <c r="DO35" s="681"/>
      <c r="DP35" s="681"/>
      <c r="DQ35" s="681"/>
      <c r="DR35" s="681"/>
      <c r="DS35" s="681"/>
      <c r="DT35" s="681"/>
      <c r="DU35" s="681"/>
      <c r="DV35" s="682"/>
      <c r="DW35" s="652">
        <v>2.4</v>
      </c>
      <c r="DX35" s="683"/>
      <c r="DY35" s="683"/>
      <c r="DZ35" s="683"/>
      <c r="EA35" s="683"/>
      <c r="EB35" s="683"/>
      <c r="EC35" s="684"/>
    </row>
    <row r="36" spans="2:133" ht="11.25" customHeight="1">
      <c r="B36" s="644" t="s">
        <v>328</v>
      </c>
      <c r="C36" s="645"/>
      <c r="D36" s="645"/>
      <c r="E36" s="645"/>
      <c r="F36" s="645"/>
      <c r="G36" s="645"/>
      <c r="H36" s="645"/>
      <c r="I36" s="645"/>
      <c r="J36" s="645"/>
      <c r="K36" s="645"/>
      <c r="L36" s="645"/>
      <c r="M36" s="645"/>
      <c r="N36" s="645"/>
      <c r="O36" s="645"/>
      <c r="P36" s="645"/>
      <c r="Q36" s="646"/>
      <c r="R36" s="647">
        <v>63368</v>
      </c>
      <c r="S36" s="648"/>
      <c r="T36" s="648"/>
      <c r="U36" s="648"/>
      <c r="V36" s="648"/>
      <c r="W36" s="648"/>
      <c r="X36" s="648"/>
      <c r="Y36" s="649"/>
      <c r="Z36" s="650">
        <v>1.2</v>
      </c>
      <c r="AA36" s="650"/>
      <c r="AB36" s="650"/>
      <c r="AC36" s="650"/>
      <c r="AD36" s="651" t="s">
        <v>127</v>
      </c>
      <c r="AE36" s="651"/>
      <c r="AF36" s="651"/>
      <c r="AG36" s="651"/>
      <c r="AH36" s="651"/>
      <c r="AI36" s="651"/>
      <c r="AJ36" s="651"/>
      <c r="AK36" s="651"/>
      <c r="AL36" s="652" t="s">
        <v>127</v>
      </c>
      <c r="AM36" s="653"/>
      <c r="AN36" s="653"/>
      <c r="AO36" s="654"/>
      <c r="AP36" s="235"/>
      <c r="AQ36" s="721" t="s">
        <v>329</v>
      </c>
      <c r="AR36" s="722"/>
      <c r="AS36" s="722"/>
      <c r="AT36" s="722"/>
      <c r="AU36" s="722"/>
      <c r="AV36" s="722"/>
      <c r="AW36" s="722"/>
      <c r="AX36" s="722"/>
      <c r="AY36" s="723"/>
      <c r="AZ36" s="636">
        <v>572506</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24858</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1364526</v>
      </c>
      <c r="CS36" s="648"/>
      <c r="CT36" s="648"/>
      <c r="CU36" s="648"/>
      <c r="CV36" s="648"/>
      <c r="CW36" s="648"/>
      <c r="CX36" s="648"/>
      <c r="CY36" s="649"/>
      <c r="CZ36" s="652">
        <v>26.3</v>
      </c>
      <c r="DA36" s="683"/>
      <c r="DB36" s="683"/>
      <c r="DC36" s="686"/>
      <c r="DD36" s="656">
        <v>498305</v>
      </c>
      <c r="DE36" s="648"/>
      <c r="DF36" s="648"/>
      <c r="DG36" s="648"/>
      <c r="DH36" s="648"/>
      <c r="DI36" s="648"/>
      <c r="DJ36" s="648"/>
      <c r="DK36" s="649"/>
      <c r="DL36" s="656">
        <v>273199</v>
      </c>
      <c r="DM36" s="648"/>
      <c r="DN36" s="648"/>
      <c r="DO36" s="648"/>
      <c r="DP36" s="648"/>
      <c r="DQ36" s="648"/>
      <c r="DR36" s="648"/>
      <c r="DS36" s="648"/>
      <c r="DT36" s="648"/>
      <c r="DU36" s="648"/>
      <c r="DV36" s="649"/>
      <c r="DW36" s="652">
        <v>9.3000000000000007</v>
      </c>
      <c r="DX36" s="683"/>
      <c r="DY36" s="683"/>
      <c r="DZ36" s="683"/>
      <c r="EA36" s="683"/>
      <c r="EB36" s="683"/>
      <c r="EC36" s="684"/>
    </row>
    <row r="37" spans="2:133" ht="11.25" customHeight="1">
      <c r="B37" s="644" t="s">
        <v>332</v>
      </c>
      <c r="C37" s="645"/>
      <c r="D37" s="645"/>
      <c r="E37" s="645"/>
      <c r="F37" s="645"/>
      <c r="G37" s="645"/>
      <c r="H37" s="645"/>
      <c r="I37" s="645"/>
      <c r="J37" s="645"/>
      <c r="K37" s="645"/>
      <c r="L37" s="645"/>
      <c r="M37" s="645"/>
      <c r="N37" s="645"/>
      <c r="O37" s="645"/>
      <c r="P37" s="645"/>
      <c r="Q37" s="646"/>
      <c r="R37" s="647">
        <v>15687</v>
      </c>
      <c r="S37" s="648"/>
      <c r="T37" s="648"/>
      <c r="U37" s="648"/>
      <c r="V37" s="648"/>
      <c r="W37" s="648"/>
      <c r="X37" s="648"/>
      <c r="Y37" s="649"/>
      <c r="Z37" s="650">
        <v>0.3</v>
      </c>
      <c r="AA37" s="650"/>
      <c r="AB37" s="650"/>
      <c r="AC37" s="650"/>
      <c r="AD37" s="651" t="s">
        <v>127</v>
      </c>
      <c r="AE37" s="651"/>
      <c r="AF37" s="651"/>
      <c r="AG37" s="651"/>
      <c r="AH37" s="651"/>
      <c r="AI37" s="651"/>
      <c r="AJ37" s="651"/>
      <c r="AK37" s="651"/>
      <c r="AL37" s="652" t="s">
        <v>127</v>
      </c>
      <c r="AM37" s="653"/>
      <c r="AN37" s="653"/>
      <c r="AO37" s="654"/>
      <c r="AQ37" s="725" t="s">
        <v>333</v>
      </c>
      <c r="AR37" s="726"/>
      <c r="AS37" s="726"/>
      <c r="AT37" s="726"/>
      <c r="AU37" s="726"/>
      <c r="AV37" s="726"/>
      <c r="AW37" s="726"/>
      <c r="AX37" s="726"/>
      <c r="AY37" s="727"/>
      <c r="AZ37" s="647">
        <v>76465</v>
      </c>
      <c r="BA37" s="648"/>
      <c r="BB37" s="648"/>
      <c r="BC37" s="648"/>
      <c r="BD37" s="681"/>
      <c r="BE37" s="681"/>
      <c r="BF37" s="702"/>
      <c r="BG37" s="662" t="s">
        <v>334</v>
      </c>
      <c r="BH37" s="663"/>
      <c r="BI37" s="663"/>
      <c r="BJ37" s="663"/>
      <c r="BK37" s="663"/>
      <c r="BL37" s="663"/>
      <c r="BM37" s="663"/>
      <c r="BN37" s="663"/>
      <c r="BO37" s="663"/>
      <c r="BP37" s="663"/>
      <c r="BQ37" s="663"/>
      <c r="BR37" s="663"/>
      <c r="BS37" s="663"/>
      <c r="BT37" s="663"/>
      <c r="BU37" s="664"/>
      <c r="BV37" s="647">
        <v>21187</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423511</v>
      </c>
      <c r="CS37" s="681"/>
      <c r="CT37" s="681"/>
      <c r="CU37" s="681"/>
      <c r="CV37" s="681"/>
      <c r="CW37" s="681"/>
      <c r="CX37" s="681"/>
      <c r="CY37" s="682"/>
      <c r="CZ37" s="652">
        <v>8.1999999999999993</v>
      </c>
      <c r="DA37" s="683"/>
      <c r="DB37" s="683"/>
      <c r="DC37" s="686"/>
      <c r="DD37" s="656">
        <v>241211</v>
      </c>
      <c r="DE37" s="681"/>
      <c r="DF37" s="681"/>
      <c r="DG37" s="681"/>
      <c r="DH37" s="681"/>
      <c r="DI37" s="681"/>
      <c r="DJ37" s="681"/>
      <c r="DK37" s="682"/>
      <c r="DL37" s="656">
        <v>227041</v>
      </c>
      <c r="DM37" s="681"/>
      <c r="DN37" s="681"/>
      <c r="DO37" s="681"/>
      <c r="DP37" s="681"/>
      <c r="DQ37" s="681"/>
      <c r="DR37" s="681"/>
      <c r="DS37" s="681"/>
      <c r="DT37" s="681"/>
      <c r="DU37" s="681"/>
      <c r="DV37" s="682"/>
      <c r="DW37" s="652">
        <v>7.7</v>
      </c>
      <c r="DX37" s="683"/>
      <c r="DY37" s="683"/>
      <c r="DZ37" s="683"/>
      <c r="EA37" s="683"/>
      <c r="EB37" s="683"/>
      <c r="EC37" s="684"/>
    </row>
    <row r="38" spans="2:133" ht="11.25" customHeight="1">
      <c r="B38" s="644" t="s">
        <v>336</v>
      </c>
      <c r="C38" s="645"/>
      <c r="D38" s="645"/>
      <c r="E38" s="645"/>
      <c r="F38" s="645"/>
      <c r="G38" s="645"/>
      <c r="H38" s="645"/>
      <c r="I38" s="645"/>
      <c r="J38" s="645"/>
      <c r="K38" s="645"/>
      <c r="L38" s="645"/>
      <c r="M38" s="645"/>
      <c r="N38" s="645"/>
      <c r="O38" s="645"/>
      <c r="P38" s="645"/>
      <c r="Q38" s="646"/>
      <c r="R38" s="647">
        <v>83231</v>
      </c>
      <c r="S38" s="648"/>
      <c r="T38" s="648"/>
      <c r="U38" s="648"/>
      <c r="V38" s="648"/>
      <c r="W38" s="648"/>
      <c r="X38" s="648"/>
      <c r="Y38" s="649"/>
      <c r="Z38" s="650">
        <v>1.6</v>
      </c>
      <c r="AA38" s="650"/>
      <c r="AB38" s="650"/>
      <c r="AC38" s="650"/>
      <c r="AD38" s="651">
        <v>14</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10244</v>
      </c>
      <c r="BA38" s="648"/>
      <c r="BB38" s="648"/>
      <c r="BC38" s="648"/>
      <c r="BD38" s="681"/>
      <c r="BE38" s="681"/>
      <c r="BF38" s="702"/>
      <c r="BG38" s="662" t="s">
        <v>338</v>
      </c>
      <c r="BH38" s="663"/>
      <c r="BI38" s="663"/>
      <c r="BJ38" s="663"/>
      <c r="BK38" s="663"/>
      <c r="BL38" s="663"/>
      <c r="BM38" s="663"/>
      <c r="BN38" s="663"/>
      <c r="BO38" s="663"/>
      <c r="BP38" s="663"/>
      <c r="BQ38" s="663"/>
      <c r="BR38" s="663"/>
      <c r="BS38" s="663"/>
      <c r="BT38" s="663"/>
      <c r="BU38" s="664"/>
      <c r="BV38" s="647">
        <v>922</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562262</v>
      </c>
      <c r="CS38" s="648"/>
      <c r="CT38" s="648"/>
      <c r="CU38" s="648"/>
      <c r="CV38" s="648"/>
      <c r="CW38" s="648"/>
      <c r="CX38" s="648"/>
      <c r="CY38" s="649"/>
      <c r="CZ38" s="652">
        <v>10.8</v>
      </c>
      <c r="DA38" s="683"/>
      <c r="DB38" s="683"/>
      <c r="DC38" s="686"/>
      <c r="DD38" s="656">
        <v>478825</v>
      </c>
      <c r="DE38" s="648"/>
      <c r="DF38" s="648"/>
      <c r="DG38" s="648"/>
      <c r="DH38" s="648"/>
      <c r="DI38" s="648"/>
      <c r="DJ38" s="648"/>
      <c r="DK38" s="649"/>
      <c r="DL38" s="656">
        <v>466108</v>
      </c>
      <c r="DM38" s="648"/>
      <c r="DN38" s="648"/>
      <c r="DO38" s="648"/>
      <c r="DP38" s="648"/>
      <c r="DQ38" s="648"/>
      <c r="DR38" s="648"/>
      <c r="DS38" s="648"/>
      <c r="DT38" s="648"/>
      <c r="DU38" s="648"/>
      <c r="DV38" s="649"/>
      <c r="DW38" s="652">
        <v>15.9</v>
      </c>
      <c r="DX38" s="683"/>
      <c r="DY38" s="683"/>
      <c r="DZ38" s="683"/>
      <c r="EA38" s="683"/>
      <c r="EB38" s="683"/>
      <c r="EC38" s="684"/>
    </row>
    <row r="39" spans="2:133" ht="11.25" customHeight="1">
      <c r="B39" s="644" t="s">
        <v>340</v>
      </c>
      <c r="C39" s="645"/>
      <c r="D39" s="645"/>
      <c r="E39" s="645"/>
      <c r="F39" s="645"/>
      <c r="G39" s="645"/>
      <c r="H39" s="645"/>
      <c r="I39" s="645"/>
      <c r="J39" s="645"/>
      <c r="K39" s="645"/>
      <c r="L39" s="645"/>
      <c r="M39" s="645"/>
      <c r="N39" s="645"/>
      <c r="O39" s="645"/>
      <c r="P39" s="645"/>
      <c r="Q39" s="646"/>
      <c r="R39" s="647">
        <v>500500</v>
      </c>
      <c r="S39" s="648"/>
      <c r="T39" s="648"/>
      <c r="U39" s="648"/>
      <c r="V39" s="648"/>
      <c r="W39" s="648"/>
      <c r="X39" s="648"/>
      <c r="Y39" s="649"/>
      <c r="Z39" s="650">
        <v>9.4</v>
      </c>
      <c r="AA39" s="650"/>
      <c r="AB39" s="650"/>
      <c r="AC39" s="650"/>
      <c r="AD39" s="651" t="s">
        <v>127</v>
      </c>
      <c r="AE39" s="651"/>
      <c r="AF39" s="651"/>
      <c r="AG39" s="651"/>
      <c r="AH39" s="651"/>
      <c r="AI39" s="651"/>
      <c r="AJ39" s="651"/>
      <c r="AK39" s="651"/>
      <c r="AL39" s="652" t="s">
        <v>127</v>
      </c>
      <c r="AM39" s="653"/>
      <c r="AN39" s="653"/>
      <c r="AO39" s="654"/>
      <c r="AQ39" s="725" t="s">
        <v>341</v>
      </c>
      <c r="AR39" s="726"/>
      <c r="AS39" s="726"/>
      <c r="AT39" s="726"/>
      <c r="AU39" s="726"/>
      <c r="AV39" s="726"/>
      <c r="AW39" s="726"/>
      <c r="AX39" s="726"/>
      <c r="AY39" s="727"/>
      <c r="AZ39" s="647" t="s">
        <v>127</v>
      </c>
      <c r="BA39" s="648"/>
      <c r="BB39" s="648"/>
      <c r="BC39" s="648"/>
      <c r="BD39" s="681"/>
      <c r="BE39" s="681"/>
      <c r="BF39" s="702"/>
      <c r="BG39" s="662" t="s">
        <v>342</v>
      </c>
      <c r="BH39" s="663"/>
      <c r="BI39" s="663"/>
      <c r="BJ39" s="663"/>
      <c r="BK39" s="663"/>
      <c r="BL39" s="663"/>
      <c r="BM39" s="663"/>
      <c r="BN39" s="663"/>
      <c r="BO39" s="663"/>
      <c r="BP39" s="663"/>
      <c r="BQ39" s="663"/>
      <c r="BR39" s="663"/>
      <c r="BS39" s="663"/>
      <c r="BT39" s="663"/>
      <c r="BU39" s="664"/>
      <c r="BV39" s="647">
        <v>1521</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53566</v>
      </c>
      <c r="CS39" s="681"/>
      <c r="CT39" s="681"/>
      <c r="CU39" s="681"/>
      <c r="CV39" s="681"/>
      <c r="CW39" s="681"/>
      <c r="CX39" s="681"/>
      <c r="CY39" s="682"/>
      <c r="CZ39" s="652">
        <v>1</v>
      </c>
      <c r="DA39" s="683"/>
      <c r="DB39" s="683"/>
      <c r="DC39" s="686"/>
      <c r="DD39" s="656">
        <v>53566</v>
      </c>
      <c r="DE39" s="681"/>
      <c r="DF39" s="681"/>
      <c r="DG39" s="681"/>
      <c r="DH39" s="681"/>
      <c r="DI39" s="681"/>
      <c r="DJ39" s="681"/>
      <c r="DK39" s="682"/>
      <c r="DL39" s="656" t="s">
        <v>127</v>
      </c>
      <c r="DM39" s="681"/>
      <c r="DN39" s="681"/>
      <c r="DO39" s="681"/>
      <c r="DP39" s="681"/>
      <c r="DQ39" s="681"/>
      <c r="DR39" s="681"/>
      <c r="DS39" s="681"/>
      <c r="DT39" s="681"/>
      <c r="DU39" s="681"/>
      <c r="DV39" s="682"/>
      <c r="DW39" s="652" t="s">
        <v>127</v>
      </c>
      <c r="DX39" s="683"/>
      <c r="DY39" s="683"/>
      <c r="DZ39" s="683"/>
      <c r="EA39" s="683"/>
      <c r="EB39" s="683"/>
      <c r="EC39" s="684"/>
    </row>
    <row r="40" spans="2:133" ht="11.25" customHeight="1">
      <c r="B40" s="644" t="s">
        <v>344</v>
      </c>
      <c r="C40" s="645"/>
      <c r="D40" s="645"/>
      <c r="E40" s="645"/>
      <c r="F40" s="645"/>
      <c r="G40" s="645"/>
      <c r="H40" s="645"/>
      <c r="I40" s="645"/>
      <c r="J40" s="645"/>
      <c r="K40" s="645"/>
      <c r="L40" s="645"/>
      <c r="M40" s="645"/>
      <c r="N40" s="645"/>
      <c r="O40" s="645"/>
      <c r="P40" s="645"/>
      <c r="Q40" s="646"/>
      <c r="R40" s="647">
        <v>3500</v>
      </c>
      <c r="S40" s="648"/>
      <c r="T40" s="648"/>
      <c r="U40" s="648"/>
      <c r="V40" s="648"/>
      <c r="W40" s="648"/>
      <c r="X40" s="648"/>
      <c r="Y40" s="649"/>
      <c r="Z40" s="650">
        <v>0.1</v>
      </c>
      <c r="AA40" s="650"/>
      <c r="AB40" s="650"/>
      <c r="AC40" s="650"/>
      <c r="AD40" s="651" t="s">
        <v>127</v>
      </c>
      <c r="AE40" s="651"/>
      <c r="AF40" s="651"/>
      <c r="AG40" s="651"/>
      <c r="AH40" s="651"/>
      <c r="AI40" s="651"/>
      <c r="AJ40" s="651"/>
      <c r="AK40" s="651"/>
      <c r="AL40" s="652" t="s">
        <v>127</v>
      </c>
      <c r="AM40" s="653"/>
      <c r="AN40" s="653"/>
      <c r="AO40" s="654"/>
      <c r="AQ40" s="725" t="s">
        <v>345</v>
      </c>
      <c r="AR40" s="726"/>
      <c r="AS40" s="726"/>
      <c r="AT40" s="726"/>
      <c r="AU40" s="726"/>
      <c r="AV40" s="726"/>
      <c r="AW40" s="726"/>
      <c r="AX40" s="726"/>
      <c r="AY40" s="727"/>
      <c r="AZ40" s="647" t="s">
        <v>127</v>
      </c>
      <c r="BA40" s="648"/>
      <c r="BB40" s="648"/>
      <c r="BC40" s="648"/>
      <c r="BD40" s="681"/>
      <c r="BE40" s="681"/>
      <c r="BF40" s="702"/>
      <c r="BG40" s="728" t="s">
        <v>346</v>
      </c>
      <c r="BH40" s="729"/>
      <c r="BI40" s="729"/>
      <c r="BJ40" s="729"/>
      <c r="BK40" s="729"/>
      <c r="BL40" s="236"/>
      <c r="BM40" s="663" t="s">
        <v>347</v>
      </c>
      <c r="BN40" s="663"/>
      <c r="BO40" s="663"/>
      <c r="BP40" s="663"/>
      <c r="BQ40" s="663"/>
      <c r="BR40" s="663"/>
      <c r="BS40" s="663"/>
      <c r="BT40" s="663"/>
      <c r="BU40" s="664"/>
      <c r="BV40" s="647">
        <v>112</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31729</v>
      </c>
      <c r="CS40" s="648"/>
      <c r="CT40" s="648"/>
      <c r="CU40" s="648"/>
      <c r="CV40" s="648"/>
      <c r="CW40" s="648"/>
      <c r="CX40" s="648"/>
      <c r="CY40" s="649"/>
      <c r="CZ40" s="652">
        <v>0.6</v>
      </c>
      <c r="DA40" s="683"/>
      <c r="DB40" s="683"/>
      <c r="DC40" s="686"/>
      <c r="DD40" s="656">
        <v>19</v>
      </c>
      <c r="DE40" s="648"/>
      <c r="DF40" s="648"/>
      <c r="DG40" s="648"/>
      <c r="DH40" s="648"/>
      <c r="DI40" s="648"/>
      <c r="DJ40" s="648"/>
      <c r="DK40" s="649"/>
      <c r="DL40" s="656" t="s">
        <v>127</v>
      </c>
      <c r="DM40" s="648"/>
      <c r="DN40" s="648"/>
      <c r="DO40" s="648"/>
      <c r="DP40" s="648"/>
      <c r="DQ40" s="648"/>
      <c r="DR40" s="648"/>
      <c r="DS40" s="648"/>
      <c r="DT40" s="648"/>
      <c r="DU40" s="648"/>
      <c r="DV40" s="649"/>
      <c r="DW40" s="652" t="s">
        <v>127</v>
      </c>
      <c r="DX40" s="683"/>
      <c r="DY40" s="683"/>
      <c r="DZ40" s="683"/>
      <c r="EA40" s="683"/>
      <c r="EB40" s="683"/>
      <c r="EC40" s="684"/>
    </row>
    <row r="41" spans="2:133" ht="11.25" customHeight="1">
      <c r="B41" s="644" t="s">
        <v>349</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127</v>
      </c>
      <c r="AA41" s="650"/>
      <c r="AB41" s="650"/>
      <c r="AC41" s="650"/>
      <c r="AD41" s="651" t="s">
        <v>127</v>
      </c>
      <c r="AE41" s="651"/>
      <c r="AF41" s="651"/>
      <c r="AG41" s="651"/>
      <c r="AH41" s="651"/>
      <c r="AI41" s="651"/>
      <c r="AJ41" s="651"/>
      <c r="AK41" s="651"/>
      <c r="AL41" s="652" t="s">
        <v>127</v>
      </c>
      <c r="AM41" s="653"/>
      <c r="AN41" s="653"/>
      <c r="AO41" s="654"/>
      <c r="AQ41" s="725" t="s">
        <v>350</v>
      </c>
      <c r="AR41" s="726"/>
      <c r="AS41" s="726"/>
      <c r="AT41" s="726"/>
      <c r="AU41" s="726"/>
      <c r="AV41" s="726"/>
      <c r="AW41" s="726"/>
      <c r="AX41" s="726"/>
      <c r="AY41" s="727"/>
      <c r="AZ41" s="647">
        <v>219423</v>
      </c>
      <c r="BA41" s="648"/>
      <c r="BB41" s="648"/>
      <c r="BC41" s="648"/>
      <c r="BD41" s="681"/>
      <c r="BE41" s="681"/>
      <c r="BF41" s="702"/>
      <c r="BG41" s="728"/>
      <c r="BH41" s="729"/>
      <c r="BI41" s="729"/>
      <c r="BJ41" s="729"/>
      <c r="BK41" s="729"/>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127</v>
      </c>
      <c r="CS41" s="681"/>
      <c r="CT41" s="681"/>
      <c r="CU41" s="681"/>
      <c r="CV41" s="681"/>
      <c r="CW41" s="681"/>
      <c r="CX41" s="681"/>
      <c r="CY41" s="682"/>
      <c r="CZ41" s="652" t="s">
        <v>127</v>
      </c>
      <c r="DA41" s="683"/>
      <c r="DB41" s="683"/>
      <c r="DC41" s="686"/>
      <c r="DD41" s="656" t="s">
        <v>127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353</v>
      </c>
      <c r="C42" s="645"/>
      <c r="D42" s="645"/>
      <c r="E42" s="645"/>
      <c r="F42" s="645"/>
      <c r="G42" s="645"/>
      <c r="H42" s="645"/>
      <c r="I42" s="645"/>
      <c r="J42" s="645"/>
      <c r="K42" s="645"/>
      <c r="L42" s="645"/>
      <c r="M42" s="645"/>
      <c r="N42" s="645"/>
      <c r="O42" s="645"/>
      <c r="P42" s="645"/>
      <c r="Q42" s="646"/>
      <c r="R42" s="647">
        <v>80600</v>
      </c>
      <c r="S42" s="648"/>
      <c r="T42" s="648"/>
      <c r="U42" s="648"/>
      <c r="V42" s="648"/>
      <c r="W42" s="648"/>
      <c r="X42" s="648"/>
      <c r="Y42" s="649"/>
      <c r="Z42" s="650">
        <v>1.5</v>
      </c>
      <c r="AA42" s="650"/>
      <c r="AB42" s="650"/>
      <c r="AC42" s="650"/>
      <c r="AD42" s="651" t="s">
        <v>127</v>
      </c>
      <c r="AE42" s="651"/>
      <c r="AF42" s="651"/>
      <c r="AG42" s="651"/>
      <c r="AH42" s="651"/>
      <c r="AI42" s="651"/>
      <c r="AJ42" s="651"/>
      <c r="AK42" s="651"/>
      <c r="AL42" s="652" t="s">
        <v>127</v>
      </c>
      <c r="AM42" s="653"/>
      <c r="AN42" s="653"/>
      <c r="AO42" s="654"/>
      <c r="AQ42" s="746" t="s">
        <v>354</v>
      </c>
      <c r="AR42" s="747"/>
      <c r="AS42" s="747"/>
      <c r="AT42" s="747"/>
      <c r="AU42" s="747"/>
      <c r="AV42" s="747"/>
      <c r="AW42" s="747"/>
      <c r="AX42" s="747"/>
      <c r="AY42" s="748"/>
      <c r="AZ42" s="738">
        <v>266374</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324</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418338</v>
      </c>
      <c r="CS42" s="648"/>
      <c r="CT42" s="648"/>
      <c r="CU42" s="648"/>
      <c r="CV42" s="648"/>
      <c r="CW42" s="648"/>
      <c r="CX42" s="648"/>
      <c r="CY42" s="649"/>
      <c r="CZ42" s="652">
        <v>8.1</v>
      </c>
      <c r="DA42" s="653"/>
      <c r="DB42" s="653"/>
      <c r="DC42" s="665"/>
      <c r="DD42" s="656">
        <v>86126</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357</v>
      </c>
      <c r="C43" s="689"/>
      <c r="D43" s="689"/>
      <c r="E43" s="689"/>
      <c r="F43" s="689"/>
      <c r="G43" s="689"/>
      <c r="H43" s="689"/>
      <c r="I43" s="689"/>
      <c r="J43" s="689"/>
      <c r="K43" s="689"/>
      <c r="L43" s="689"/>
      <c r="M43" s="689"/>
      <c r="N43" s="689"/>
      <c r="O43" s="689"/>
      <c r="P43" s="689"/>
      <c r="Q43" s="690"/>
      <c r="R43" s="738">
        <v>5312505</v>
      </c>
      <c r="S43" s="739"/>
      <c r="T43" s="739"/>
      <c r="U43" s="739"/>
      <c r="V43" s="739"/>
      <c r="W43" s="739"/>
      <c r="X43" s="739"/>
      <c r="Y43" s="740"/>
      <c r="Z43" s="741">
        <v>100</v>
      </c>
      <c r="AA43" s="741"/>
      <c r="AB43" s="741"/>
      <c r="AC43" s="741"/>
      <c r="AD43" s="742">
        <v>2847864</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19200</v>
      </c>
      <c r="CS43" s="681"/>
      <c r="CT43" s="681"/>
      <c r="CU43" s="681"/>
      <c r="CV43" s="681"/>
      <c r="CW43" s="681"/>
      <c r="CX43" s="681"/>
      <c r="CY43" s="682"/>
      <c r="CZ43" s="652">
        <v>0.4</v>
      </c>
      <c r="DA43" s="683"/>
      <c r="DB43" s="683"/>
      <c r="DC43" s="686"/>
      <c r="DD43" s="656">
        <v>19200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383764</v>
      </c>
      <c r="CS44" s="648"/>
      <c r="CT44" s="648"/>
      <c r="CU44" s="648"/>
      <c r="CV44" s="648"/>
      <c r="CW44" s="648"/>
      <c r="CX44" s="648"/>
      <c r="CY44" s="649"/>
      <c r="CZ44" s="652">
        <v>7.4</v>
      </c>
      <c r="DA44" s="653"/>
      <c r="DB44" s="653"/>
      <c r="DC44" s="665"/>
      <c r="DD44" s="656">
        <v>70708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210312</v>
      </c>
      <c r="CS45" s="681"/>
      <c r="CT45" s="681"/>
      <c r="CU45" s="681"/>
      <c r="CV45" s="681"/>
      <c r="CW45" s="681"/>
      <c r="CX45" s="681"/>
      <c r="CY45" s="682"/>
      <c r="CZ45" s="652">
        <v>4.0999999999999996</v>
      </c>
      <c r="DA45" s="683"/>
      <c r="DB45" s="683"/>
      <c r="DC45" s="686"/>
      <c r="DD45" s="656">
        <v>13414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139641</v>
      </c>
      <c r="CS46" s="648"/>
      <c r="CT46" s="648"/>
      <c r="CU46" s="648"/>
      <c r="CV46" s="648"/>
      <c r="CW46" s="648"/>
      <c r="CX46" s="648"/>
      <c r="CY46" s="649"/>
      <c r="CZ46" s="652">
        <v>2.7</v>
      </c>
      <c r="DA46" s="653"/>
      <c r="DB46" s="653"/>
      <c r="DC46" s="665"/>
      <c r="DD46" s="656">
        <v>48083</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34574</v>
      </c>
      <c r="CS47" s="681"/>
      <c r="CT47" s="681"/>
      <c r="CU47" s="681"/>
      <c r="CV47" s="681"/>
      <c r="CW47" s="681"/>
      <c r="CX47" s="681"/>
      <c r="CY47" s="682"/>
      <c r="CZ47" s="652">
        <v>0.7</v>
      </c>
      <c r="DA47" s="683"/>
      <c r="DB47" s="683"/>
      <c r="DC47" s="686"/>
      <c r="DD47" s="656">
        <v>15418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127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5182684</v>
      </c>
      <c r="CS49" s="718"/>
      <c r="CT49" s="718"/>
      <c r="CU49" s="718"/>
      <c r="CV49" s="718"/>
      <c r="CW49" s="718"/>
      <c r="CX49" s="718"/>
      <c r="CY49" s="749"/>
      <c r="CZ49" s="743">
        <v>100</v>
      </c>
      <c r="DA49" s="750"/>
      <c r="DB49" s="750"/>
      <c r="DC49" s="751"/>
      <c r="DD49" s="752">
        <v>3292552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LyeDNC3nYkKyVPtxX0rfOLqoarjodn8oJj5x1xBJOnA2WQsQnc1EQFh5Or/XjOV6kjbNRrzWfgo8O0JWxZ0hCw==" saltValue="4C7mwyiN6d9h6BoztVqfY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15" sqref="Q15:U15"/>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390</v>
      </c>
      <c r="C7" s="780"/>
      <c r="D7" s="780"/>
      <c r="E7" s="780"/>
      <c r="F7" s="780"/>
      <c r="G7" s="780"/>
      <c r="H7" s="780"/>
      <c r="I7" s="780"/>
      <c r="J7" s="780"/>
      <c r="K7" s="780"/>
      <c r="L7" s="780"/>
      <c r="M7" s="780"/>
      <c r="N7" s="780"/>
      <c r="O7" s="780"/>
      <c r="P7" s="781"/>
      <c r="Q7" s="782">
        <v>5313</v>
      </c>
      <c r="R7" s="783"/>
      <c r="S7" s="783"/>
      <c r="T7" s="783"/>
      <c r="U7" s="783"/>
      <c r="V7" s="783">
        <v>5183</v>
      </c>
      <c r="W7" s="783"/>
      <c r="X7" s="783"/>
      <c r="Y7" s="783"/>
      <c r="Z7" s="783"/>
      <c r="AA7" s="783">
        <v>130</v>
      </c>
      <c r="AB7" s="783"/>
      <c r="AC7" s="783"/>
      <c r="AD7" s="783"/>
      <c r="AE7" s="784"/>
      <c r="AF7" s="785">
        <v>128</v>
      </c>
      <c r="AG7" s="786"/>
      <c r="AH7" s="786"/>
      <c r="AI7" s="786"/>
      <c r="AJ7" s="787"/>
      <c r="AK7" s="822">
        <v>63</v>
      </c>
      <c r="AL7" s="823"/>
      <c r="AM7" s="823"/>
      <c r="AN7" s="823"/>
      <c r="AO7" s="823"/>
      <c r="AP7" s="823">
        <v>5527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594</v>
      </c>
      <c r="BT7" s="827"/>
      <c r="BU7" s="827"/>
      <c r="BV7" s="827"/>
      <c r="BW7" s="827"/>
      <c r="BX7" s="827"/>
      <c r="BY7" s="827"/>
      <c r="BZ7" s="827"/>
      <c r="CA7" s="827"/>
      <c r="CB7" s="827"/>
      <c r="CC7" s="827"/>
      <c r="CD7" s="827"/>
      <c r="CE7" s="827"/>
      <c r="CF7" s="827"/>
      <c r="CG7" s="828"/>
      <c r="CH7" s="819">
        <v>0</v>
      </c>
      <c r="CI7" s="820"/>
      <c r="CJ7" s="820"/>
      <c r="CK7" s="820"/>
      <c r="CL7" s="821"/>
      <c r="CM7" s="819">
        <v>29</v>
      </c>
      <c r="CN7" s="820"/>
      <c r="CO7" s="820"/>
      <c r="CP7" s="820"/>
      <c r="CQ7" s="821"/>
      <c r="CR7" s="819">
        <v>20</v>
      </c>
      <c r="CS7" s="820"/>
      <c r="CT7" s="820"/>
      <c r="CU7" s="820"/>
      <c r="CV7" s="821"/>
      <c r="CW7" s="819" t="s">
        <v>585</v>
      </c>
      <c r="CX7" s="820"/>
      <c r="CY7" s="820"/>
      <c r="CZ7" s="820"/>
      <c r="DA7" s="821"/>
      <c r="DB7" s="819" t="s">
        <v>585</v>
      </c>
      <c r="DC7" s="820"/>
      <c r="DD7" s="820"/>
      <c r="DE7" s="820"/>
      <c r="DF7" s="821"/>
      <c r="DG7" s="819" t="s">
        <v>585</v>
      </c>
      <c r="DH7" s="820"/>
      <c r="DI7" s="820"/>
      <c r="DJ7" s="820"/>
      <c r="DK7" s="821"/>
      <c r="DL7" s="819" t="s">
        <v>585</v>
      </c>
      <c r="DM7" s="820"/>
      <c r="DN7" s="820"/>
      <c r="DO7" s="820"/>
      <c r="DP7" s="821"/>
      <c r="DQ7" s="819" t="s">
        <v>585</v>
      </c>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595</v>
      </c>
      <c r="BT8" s="817"/>
      <c r="BU8" s="817"/>
      <c r="BV8" s="817"/>
      <c r="BW8" s="817"/>
      <c r="BX8" s="817"/>
      <c r="BY8" s="817"/>
      <c r="BZ8" s="817"/>
      <c r="CA8" s="817"/>
      <c r="CB8" s="817"/>
      <c r="CC8" s="817"/>
      <c r="CD8" s="817"/>
      <c r="CE8" s="817"/>
      <c r="CF8" s="817"/>
      <c r="CG8" s="818"/>
      <c r="CH8" s="829">
        <v>12</v>
      </c>
      <c r="CI8" s="830"/>
      <c r="CJ8" s="830"/>
      <c r="CK8" s="830"/>
      <c r="CL8" s="831"/>
      <c r="CM8" s="829">
        <v>461</v>
      </c>
      <c r="CN8" s="830"/>
      <c r="CO8" s="830"/>
      <c r="CP8" s="830"/>
      <c r="CQ8" s="831"/>
      <c r="CR8" s="829">
        <v>9</v>
      </c>
      <c r="CS8" s="830"/>
      <c r="CT8" s="830"/>
      <c r="CU8" s="830"/>
      <c r="CV8" s="831"/>
      <c r="CW8" s="829">
        <v>9</v>
      </c>
      <c r="CX8" s="830"/>
      <c r="CY8" s="830"/>
      <c r="CZ8" s="830"/>
      <c r="DA8" s="831"/>
      <c r="DB8" s="829" t="s">
        <v>585</v>
      </c>
      <c r="DC8" s="830"/>
      <c r="DD8" s="830"/>
      <c r="DE8" s="830"/>
      <c r="DF8" s="831"/>
      <c r="DG8" s="829" t="s">
        <v>585</v>
      </c>
      <c r="DH8" s="830"/>
      <c r="DI8" s="830"/>
      <c r="DJ8" s="830"/>
      <c r="DK8" s="831"/>
      <c r="DL8" s="829" t="s">
        <v>585</v>
      </c>
      <c r="DM8" s="830"/>
      <c r="DN8" s="830"/>
      <c r="DO8" s="830"/>
      <c r="DP8" s="831"/>
      <c r="DQ8" s="829" t="s">
        <v>585</v>
      </c>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392</v>
      </c>
      <c r="B23" s="838" t="s">
        <v>393</v>
      </c>
      <c r="C23" s="839"/>
      <c r="D23" s="839"/>
      <c r="E23" s="839"/>
      <c r="F23" s="839"/>
      <c r="G23" s="839"/>
      <c r="H23" s="839"/>
      <c r="I23" s="839"/>
      <c r="J23" s="839"/>
      <c r="K23" s="839"/>
      <c r="L23" s="839"/>
      <c r="M23" s="839"/>
      <c r="N23" s="839"/>
      <c r="O23" s="839"/>
      <c r="P23" s="840"/>
      <c r="Q23" s="841">
        <v>5313</v>
      </c>
      <c r="R23" s="842"/>
      <c r="S23" s="842"/>
      <c r="T23" s="842"/>
      <c r="U23" s="842"/>
      <c r="V23" s="842">
        <v>5183</v>
      </c>
      <c r="W23" s="842"/>
      <c r="X23" s="842"/>
      <c r="Y23" s="842"/>
      <c r="Z23" s="842"/>
      <c r="AA23" s="842">
        <v>130</v>
      </c>
      <c r="AB23" s="842"/>
      <c r="AC23" s="842"/>
      <c r="AD23" s="842"/>
      <c r="AE23" s="843"/>
      <c r="AF23" s="844">
        <v>128</v>
      </c>
      <c r="AG23" s="842"/>
      <c r="AH23" s="842"/>
      <c r="AI23" s="842"/>
      <c r="AJ23" s="845"/>
      <c r="AK23" s="846"/>
      <c r="AL23" s="847"/>
      <c r="AM23" s="847"/>
      <c r="AN23" s="847"/>
      <c r="AO23" s="847"/>
      <c r="AP23" s="842">
        <v>5527</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373</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404</v>
      </c>
      <c r="C28" s="780"/>
      <c r="D28" s="780"/>
      <c r="E28" s="780"/>
      <c r="F28" s="780"/>
      <c r="G28" s="780"/>
      <c r="H28" s="780"/>
      <c r="I28" s="780"/>
      <c r="J28" s="780"/>
      <c r="K28" s="780"/>
      <c r="L28" s="780"/>
      <c r="M28" s="780"/>
      <c r="N28" s="780"/>
      <c r="O28" s="780"/>
      <c r="P28" s="781"/>
      <c r="Q28" s="870">
        <v>812</v>
      </c>
      <c r="R28" s="871"/>
      <c r="S28" s="871"/>
      <c r="T28" s="871"/>
      <c r="U28" s="871"/>
      <c r="V28" s="871">
        <v>787</v>
      </c>
      <c r="W28" s="871"/>
      <c r="X28" s="871"/>
      <c r="Y28" s="871"/>
      <c r="Z28" s="871"/>
      <c r="AA28" s="871">
        <v>25</v>
      </c>
      <c r="AB28" s="871"/>
      <c r="AC28" s="871"/>
      <c r="AD28" s="871"/>
      <c r="AE28" s="872"/>
      <c r="AF28" s="873">
        <v>25</v>
      </c>
      <c r="AG28" s="871"/>
      <c r="AH28" s="871"/>
      <c r="AI28" s="871"/>
      <c r="AJ28" s="874"/>
      <c r="AK28" s="875">
        <v>99</v>
      </c>
      <c r="AL28" s="866"/>
      <c r="AM28" s="866"/>
      <c r="AN28" s="866"/>
      <c r="AO28" s="866"/>
      <c r="AP28" s="866" t="s">
        <v>585</v>
      </c>
      <c r="AQ28" s="866"/>
      <c r="AR28" s="866"/>
      <c r="AS28" s="866"/>
      <c r="AT28" s="866"/>
      <c r="AU28" s="866" t="s">
        <v>585</v>
      </c>
      <c r="AV28" s="866"/>
      <c r="AW28" s="866"/>
      <c r="AX28" s="866"/>
      <c r="AY28" s="866"/>
      <c r="AZ28" s="867" t="s">
        <v>585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405</v>
      </c>
      <c r="C29" s="804"/>
      <c r="D29" s="804"/>
      <c r="E29" s="804"/>
      <c r="F29" s="804"/>
      <c r="G29" s="804"/>
      <c r="H29" s="804"/>
      <c r="I29" s="804"/>
      <c r="J29" s="804"/>
      <c r="K29" s="804"/>
      <c r="L29" s="804"/>
      <c r="M29" s="804"/>
      <c r="N29" s="804"/>
      <c r="O29" s="804"/>
      <c r="P29" s="805"/>
      <c r="Q29" s="806">
        <v>387</v>
      </c>
      <c r="R29" s="807"/>
      <c r="S29" s="807"/>
      <c r="T29" s="807"/>
      <c r="U29" s="807"/>
      <c r="V29" s="807">
        <v>381</v>
      </c>
      <c r="W29" s="807"/>
      <c r="X29" s="807"/>
      <c r="Y29" s="807"/>
      <c r="Z29" s="807"/>
      <c r="AA29" s="807">
        <v>5</v>
      </c>
      <c r="AB29" s="807"/>
      <c r="AC29" s="807"/>
      <c r="AD29" s="807"/>
      <c r="AE29" s="808"/>
      <c r="AF29" s="809">
        <v>5</v>
      </c>
      <c r="AG29" s="810"/>
      <c r="AH29" s="810"/>
      <c r="AI29" s="810"/>
      <c r="AJ29" s="811"/>
      <c r="AK29" s="878">
        <v>196</v>
      </c>
      <c r="AL29" s="879"/>
      <c r="AM29" s="879"/>
      <c r="AN29" s="879"/>
      <c r="AO29" s="879"/>
      <c r="AP29" s="879">
        <v>3</v>
      </c>
      <c r="AQ29" s="879"/>
      <c r="AR29" s="879"/>
      <c r="AS29" s="879"/>
      <c r="AT29" s="879"/>
      <c r="AU29" s="879">
        <v>3</v>
      </c>
      <c r="AV29" s="879"/>
      <c r="AW29" s="879"/>
      <c r="AX29" s="879"/>
      <c r="AY29" s="879"/>
      <c r="AZ29" s="880" t="s">
        <v>585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406</v>
      </c>
      <c r="C30" s="804"/>
      <c r="D30" s="804"/>
      <c r="E30" s="804"/>
      <c r="F30" s="804"/>
      <c r="G30" s="804"/>
      <c r="H30" s="804"/>
      <c r="I30" s="804"/>
      <c r="J30" s="804"/>
      <c r="K30" s="804"/>
      <c r="L30" s="804"/>
      <c r="M30" s="804"/>
      <c r="N30" s="804"/>
      <c r="O30" s="804"/>
      <c r="P30" s="805"/>
      <c r="Q30" s="806">
        <v>963</v>
      </c>
      <c r="R30" s="807"/>
      <c r="S30" s="807"/>
      <c r="T30" s="807"/>
      <c r="U30" s="807"/>
      <c r="V30" s="807">
        <v>942</v>
      </c>
      <c r="W30" s="807"/>
      <c r="X30" s="807"/>
      <c r="Y30" s="807"/>
      <c r="Z30" s="807"/>
      <c r="AA30" s="807">
        <v>21</v>
      </c>
      <c r="AB30" s="807"/>
      <c r="AC30" s="807"/>
      <c r="AD30" s="807"/>
      <c r="AE30" s="808"/>
      <c r="AF30" s="809">
        <v>21</v>
      </c>
      <c r="AG30" s="810"/>
      <c r="AH30" s="810"/>
      <c r="AI30" s="810"/>
      <c r="AJ30" s="811"/>
      <c r="AK30" s="878">
        <v>166</v>
      </c>
      <c r="AL30" s="879"/>
      <c r="AM30" s="879"/>
      <c r="AN30" s="879"/>
      <c r="AO30" s="879"/>
      <c r="AP30" s="879" t="s">
        <v>585</v>
      </c>
      <c r="AQ30" s="879"/>
      <c r="AR30" s="879"/>
      <c r="AS30" s="879"/>
      <c r="AT30" s="879"/>
      <c r="AU30" s="879" t="s">
        <v>585</v>
      </c>
      <c r="AV30" s="879"/>
      <c r="AW30" s="879"/>
      <c r="AX30" s="879"/>
      <c r="AY30" s="879"/>
      <c r="AZ30" s="880" t="s">
        <v>585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407</v>
      </c>
      <c r="C31" s="804"/>
      <c r="D31" s="804"/>
      <c r="E31" s="804"/>
      <c r="F31" s="804"/>
      <c r="G31" s="804"/>
      <c r="H31" s="804"/>
      <c r="I31" s="804"/>
      <c r="J31" s="804"/>
      <c r="K31" s="804"/>
      <c r="L31" s="804"/>
      <c r="M31" s="804"/>
      <c r="N31" s="804"/>
      <c r="O31" s="804"/>
      <c r="P31" s="805"/>
      <c r="Q31" s="806">
        <v>80</v>
      </c>
      <c r="R31" s="807"/>
      <c r="S31" s="807"/>
      <c r="T31" s="807"/>
      <c r="U31" s="807"/>
      <c r="V31" s="807">
        <v>79</v>
      </c>
      <c r="W31" s="807"/>
      <c r="X31" s="807"/>
      <c r="Y31" s="807"/>
      <c r="Z31" s="807"/>
      <c r="AA31" s="807">
        <v>0</v>
      </c>
      <c r="AB31" s="807"/>
      <c r="AC31" s="807"/>
      <c r="AD31" s="807"/>
      <c r="AE31" s="808"/>
      <c r="AF31" s="809">
        <v>0</v>
      </c>
      <c r="AG31" s="810"/>
      <c r="AH31" s="810"/>
      <c r="AI31" s="810"/>
      <c r="AJ31" s="811"/>
      <c r="AK31" s="878">
        <v>28</v>
      </c>
      <c r="AL31" s="879"/>
      <c r="AM31" s="879"/>
      <c r="AN31" s="879"/>
      <c r="AO31" s="879"/>
      <c r="AP31" s="879" t="s">
        <v>585</v>
      </c>
      <c r="AQ31" s="879"/>
      <c r="AR31" s="879"/>
      <c r="AS31" s="879"/>
      <c r="AT31" s="879"/>
      <c r="AU31" s="879" t="s">
        <v>585</v>
      </c>
      <c r="AV31" s="879"/>
      <c r="AW31" s="879"/>
      <c r="AX31" s="879"/>
      <c r="AY31" s="879"/>
      <c r="AZ31" s="880" t="s">
        <v>585</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408</v>
      </c>
      <c r="C32" s="804"/>
      <c r="D32" s="804"/>
      <c r="E32" s="804"/>
      <c r="F32" s="804"/>
      <c r="G32" s="804"/>
      <c r="H32" s="804"/>
      <c r="I32" s="804"/>
      <c r="J32" s="804"/>
      <c r="K32" s="804"/>
      <c r="L32" s="804"/>
      <c r="M32" s="804"/>
      <c r="N32" s="804"/>
      <c r="O32" s="804"/>
      <c r="P32" s="805"/>
      <c r="Q32" s="806">
        <v>143</v>
      </c>
      <c r="R32" s="807"/>
      <c r="S32" s="807"/>
      <c r="T32" s="807"/>
      <c r="U32" s="807"/>
      <c r="V32" s="807">
        <v>142</v>
      </c>
      <c r="W32" s="807"/>
      <c r="X32" s="807"/>
      <c r="Y32" s="807"/>
      <c r="Z32" s="807"/>
      <c r="AA32" s="807">
        <v>2</v>
      </c>
      <c r="AB32" s="807"/>
      <c r="AC32" s="807"/>
      <c r="AD32" s="807"/>
      <c r="AE32" s="808"/>
      <c r="AF32" s="809">
        <v>46</v>
      </c>
      <c r="AG32" s="810"/>
      <c r="AH32" s="810"/>
      <c r="AI32" s="810"/>
      <c r="AJ32" s="811"/>
      <c r="AK32" s="878">
        <v>10</v>
      </c>
      <c r="AL32" s="879"/>
      <c r="AM32" s="879"/>
      <c r="AN32" s="879"/>
      <c r="AO32" s="879"/>
      <c r="AP32" s="879">
        <v>1428</v>
      </c>
      <c r="AQ32" s="879"/>
      <c r="AR32" s="879"/>
      <c r="AS32" s="879"/>
      <c r="AT32" s="879"/>
      <c r="AU32" s="879" t="s">
        <v>585</v>
      </c>
      <c r="AV32" s="879"/>
      <c r="AW32" s="879"/>
      <c r="AX32" s="879"/>
      <c r="AY32" s="879"/>
      <c r="AZ32" s="880" t="s">
        <v>585</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392</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97</v>
      </c>
      <c r="AG63" s="890"/>
      <c r="AH63" s="890"/>
      <c r="AI63" s="890"/>
      <c r="AJ63" s="891"/>
      <c r="AK63" s="892"/>
      <c r="AL63" s="887"/>
      <c r="AM63" s="887"/>
      <c r="AN63" s="887"/>
      <c r="AO63" s="887"/>
      <c r="AP63" s="890">
        <v>1431</v>
      </c>
      <c r="AQ63" s="890"/>
      <c r="AR63" s="890"/>
      <c r="AS63" s="890"/>
      <c r="AT63" s="890"/>
      <c r="AU63" s="890">
        <v>3</v>
      </c>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414</v>
      </c>
      <c r="B66" s="789"/>
      <c r="C66" s="789"/>
      <c r="D66" s="789"/>
      <c r="E66" s="789"/>
      <c r="F66" s="789"/>
      <c r="G66" s="789"/>
      <c r="H66" s="789"/>
      <c r="I66" s="789"/>
      <c r="J66" s="789"/>
      <c r="K66" s="789"/>
      <c r="L66" s="789"/>
      <c r="M66" s="789"/>
      <c r="N66" s="789"/>
      <c r="O66" s="789"/>
      <c r="P66" s="790"/>
      <c r="Q66" s="765" t="s">
        <v>396</v>
      </c>
      <c r="R66" s="766"/>
      <c r="S66" s="766"/>
      <c r="T66" s="766"/>
      <c r="U66" s="767"/>
      <c r="V66" s="765" t="s">
        <v>415</v>
      </c>
      <c r="W66" s="766"/>
      <c r="X66" s="766"/>
      <c r="Y66" s="766"/>
      <c r="Z66" s="767"/>
      <c r="AA66" s="765" t="s">
        <v>416</v>
      </c>
      <c r="AB66" s="766"/>
      <c r="AC66" s="766"/>
      <c r="AD66" s="766"/>
      <c r="AE66" s="767"/>
      <c r="AF66" s="900" t="s">
        <v>417</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586</v>
      </c>
      <c r="C68" s="918"/>
      <c r="D68" s="918"/>
      <c r="E68" s="918"/>
      <c r="F68" s="918"/>
      <c r="G68" s="918"/>
      <c r="H68" s="918"/>
      <c r="I68" s="918"/>
      <c r="J68" s="918"/>
      <c r="K68" s="918"/>
      <c r="L68" s="918"/>
      <c r="M68" s="918"/>
      <c r="N68" s="918"/>
      <c r="O68" s="918"/>
      <c r="P68" s="919"/>
      <c r="Q68" s="920">
        <v>9867</v>
      </c>
      <c r="R68" s="914"/>
      <c r="S68" s="914"/>
      <c r="T68" s="914"/>
      <c r="U68" s="914"/>
      <c r="V68" s="914">
        <v>6844</v>
      </c>
      <c r="W68" s="914"/>
      <c r="X68" s="914"/>
      <c r="Y68" s="914"/>
      <c r="Z68" s="914"/>
      <c r="AA68" s="914">
        <v>3023</v>
      </c>
      <c r="AB68" s="914"/>
      <c r="AC68" s="914"/>
      <c r="AD68" s="914"/>
      <c r="AE68" s="914"/>
      <c r="AF68" s="914">
        <v>3023</v>
      </c>
      <c r="AG68" s="914"/>
      <c r="AH68" s="914"/>
      <c r="AI68" s="914"/>
      <c r="AJ68" s="914"/>
      <c r="AK68" s="914" t="s">
        <v>585</v>
      </c>
      <c r="AL68" s="914"/>
      <c r="AM68" s="914"/>
      <c r="AN68" s="914"/>
      <c r="AO68" s="914"/>
      <c r="AP68" s="914" t="s">
        <v>585</v>
      </c>
      <c r="AQ68" s="914"/>
      <c r="AR68" s="914"/>
      <c r="AS68" s="914"/>
      <c r="AT68" s="914"/>
      <c r="AU68" s="914" t="s">
        <v>585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587</v>
      </c>
      <c r="C69" s="922"/>
      <c r="D69" s="922"/>
      <c r="E69" s="922"/>
      <c r="F69" s="922"/>
      <c r="G69" s="922"/>
      <c r="H69" s="922"/>
      <c r="I69" s="922"/>
      <c r="J69" s="922"/>
      <c r="K69" s="922"/>
      <c r="L69" s="922"/>
      <c r="M69" s="922"/>
      <c r="N69" s="922"/>
      <c r="O69" s="922"/>
      <c r="P69" s="923"/>
      <c r="Q69" s="924">
        <v>1598</v>
      </c>
      <c r="R69" s="879"/>
      <c r="S69" s="879"/>
      <c r="T69" s="879"/>
      <c r="U69" s="879"/>
      <c r="V69" s="879">
        <v>1569</v>
      </c>
      <c r="W69" s="879"/>
      <c r="X69" s="879"/>
      <c r="Y69" s="879"/>
      <c r="Z69" s="879"/>
      <c r="AA69" s="879">
        <v>29</v>
      </c>
      <c r="AB69" s="879"/>
      <c r="AC69" s="879"/>
      <c r="AD69" s="879"/>
      <c r="AE69" s="879"/>
      <c r="AF69" s="879">
        <v>29</v>
      </c>
      <c r="AG69" s="879"/>
      <c r="AH69" s="879"/>
      <c r="AI69" s="879"/>
      <c r="AJ69" s="879"/>
      <c r="AK69" s="879" t="s">
        <v>585</v>
      </c>
      <c r="AL69" s="879"/>
      <c r="AM69" s="879"/>
      <c r="AN69" s="879"/>
      <c r="AO69" s="879"/>
      <c r="AP69" s="879">
        <v>146</v>
      </c>
      <c r="AQ69" s="879"/>
      <c r="AR69" s="879"/>
      <c r="AS69" s="879"/>
      <c r="AT69" s="879"/>
      <c r="AU69" s="879">
        <v>30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588</v>
      </c>
      <c r="C70" s="922"/>
      <c r="D70" s="922"/>
      <c r="E70" s="922"/>
      <c r="F70" s="922"/>
      <c r="G70" s="922"/>
      <c r="H70" s="922"/>
      <c r="I70" s="922"/>
      <c r="J70" s="922"/>
      <c r="K70" s="922"/>
      <c r="L70" s="922"/>
      <c r="M70" s="922"/>
      <c r="N70" s="922"/>
      <c r="O70" s="922"/>
      <c r="P70" s="923"/>
      <c r="Q70" s="924">
        <v>704</v>
      </c>
      <c r="R70" s="879"/>
      <c r="S70" s="879"/>
      <c r="T70" s="879"/>
      <c r="U70" s="879"/>
      <c r="V70" s="879">
        <v>685</v>
      </c>
      <c r="W70" s="879"/>
      <c r="X70" s="879"/>
      <c r="Y70" s="879"/>
      <c r="Z70" s="879"/>
      <c r="AA70" s="879">
        <v>19</v>
      </c>
      <c r="AB70" s="879"/>
      <c r="AC70" s="879"/>
      <c r="AD70" s="879"/>
      <c r="AE70" s="879"/>
      <c r="AF70" s="879">
        <v>19</v>
      </c>
      <c r="AG70" s="879"/>
      <c r="AH70" s="879"/>
      <c r="AI70" s="879"/>
      <c r="AJ70" s="879"/>
      <c r="AK70" s="879">
        <v>14</v>
      </c>
      <c r="AL70" s="879"/>
      <c r="AM70" s="879"/>
      <c r="AN70" s="879"/>
      <c r="AO70" s="879"/>
      <c r="AP70" s="879" t="s">
        <v>585</v>
      </c>
      <c r="AQ70" s="879"/>
      <c r="AR70" s="879"/>
      <c r="AS70" s="879"/>
      <c r="AT70" s="879"/>
      <c r="AU70" s="879" t="s">
        <v>585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589</v>
      </c>
      <c r="C71" s="922"/>
      <c r="D71" s="922"/>
      <c r="E71" s="922"/>
      <c r="F71" s="922"/>
      <c r="G71" s="922"/>
      <c r="H71" s="922"/>
      <c r="I71" s="922"/>
      <c r="J71" s="922"/>
      <c r="K71" s="922"/>
      <c r="L71" s="922"/>
      <c r="M71" s="922"/>
      <c r="N71" s="922"/>
      <c r="O71" s="922"/>
      <c r="P71" s="923"/>
      <c r="Q71" s="924">
        <v>7939</v>
      </c>
      <c r="R71" s="879"/>
      <c r="S71" s="879"/>
      <c r="T71" s="879"/>
      <c r="U71" s="879"/>
      <c r="V71" s="879">
        <v>7605</v>
      </c>
      <c r="W71" s="879"/>
      <c r="X71" s="879"/>
      <c r="Y71" s="879"/>
      <c r="Z71" s="879"/>
      <c r="AA71" s="879">
        <v>334</v>
      </c>
      <c r="AB71" s="879"/>
      <c r="AC71" s="879"/>
      <c r="AD71" s="879"/>
      <c r="AE71" s="879"/>
      <c r="AF71" s="879">
        <v>248</v>
      </c>
      <c r="AG71" s="879"/>
      <c r="AH71" s="879"/>
      <c r="AI71" s="879"/>
      <c r="AJ71" s="879"/>
      <c r="AK71" s="879" t="s">
        <v>585</v>
      </c>
      <c r="AL71" s="879"/>
      <c r="AM71" s="879"/>
      <c r="AN71" s="879"/>
      <c r="AO71" s="879"/>
      <c r="AP71" s="879">
        <v>5400</v>
      </c>
      <c r="AQ71" s="879"/>
      <c r="AR71" s="879"/>
      <c r="AS71" s="879"/>
      <c r="AT71" s="879"/>
      <c r="AU71" s="879">
        <v>77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590</v>
      </c>
      <c r="C72" s="922"/>
      <c r="D72" s="922"/>
      <c r="E72" s="922"/>
      <c r="F72" s="922"/>
      <c r="G72" s="922"/>
      <c r="H72" s="922"/>
      <c r="I72" s="922"/>
      <c r="J72" s="922"/>
      <c r="K72" s="922"/>
      <c r="L72" s="922"/>
      <c r="M72" s="922"/>
      <c r="N72" s="922"/>
      <c r="O72" s="922"/>
      <c r="P72" s="923"/>
      <c r="Q72" s="924">
        <v>13</v>
      </c>
      <c r="R72" s="879"/>
      <c r="S72" s="879"/>
      <c r="T72" s="879"/>
      <c r="U72" s="879"/>
      <c r="V72" s="879">
        <v>5</v>
      </c>
      <c r="W72" s="879"/>
      <c r="X72" s="879"/>
      <c r="Y72" s="879"/>
      <c r="Z72" s="879"/>
      <c r="AA72" s="879">
        <v>8</v>
      </c>
      <c r="AB72" s="879"/>
      <c r="AC72" s="879"/>
      <c r="AD72" s="879"/>
      <c r="AE72" s="879"/>
      <c r="AF72" s="879">
        <v>8</v>
      </c>
      <c r="AG72" s="879"/>
      <c r="AH72" s="879"/>
      <c r="AI72" s="879"/>
      <c r="AJ72" s="879"/>
      <c r="AK72" s="879" t="s">
        <v>585</v>
      </c>
      <c r="AL72" s="879"/>
      <c r="AM72" s="879"/>
      <c r="AN72" s="879"/>
      <c r="AO72" s="879"/>
      <c r="AP72" s="879" t="s">
        <v>585</v>
      </c>
      <c r="AQ72" s="879"/>
      <c r="AR72" s="879"/>
      <c r="AS72" s="879"/>
      <c r="AT72" s="879"/>
      <c r="AU72" s="879" t="s">
        <v>585</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591</v>
      </c>
      <c r="C73" s="922"/>
      <c r="D73" s="922"/>
      <c r="E73" s="922"/>
      <c r="F73" s="922"/>
      <c r="G73" s="922"/>
      <c r="H73" s="922"/>
      <c r="I73" s="922"/>
      <c r="J73" s="922"/>
      <c r="K73" s="922"/>
      <c r="L73" s="922"/>
      <c r="M73" s="922"/>
      <c r="N73" s="922"/>
      <c r="O73" s="922"/>
      <c r="P73" s="923"/>
      <c r="Q73" s="924">
        <v>148</v>
      </c>
      <c r="R73" s="879"/>
      <c r="S73" s="879"/>
      <c r="T73" s="879"/>
      <c r="U73" s="879"/>
      <c r="V73" s="879">
        <v>143</v>
      </c>
      <c r="W73" s="879"/>
      <c r="X73" s="879"/>
      <c r="Y73" s="879"/>
      <c r="Z73" s="879"/>
      <c r="AA73" s="879">
        <v>6</v>
      </c>
      <c r="AB73" s="879"/>
      <c r="AC73" s="879"/>
      <c r="AD73" s="879"/>
      <c r="AE73" s="879"/>
      <c r="AF73" s="879">
        <v>6</v>
      </c>
      <c r="AG73" s="879"/>
      <c r="AH73" s="879"/>
      <c r="AI73" s="879"/>
      <c r="AJ73" s="879"/>
      <c r="AK73" s="879">
        <v>12</v>
      </c>
      <c r="AL73" s="879"/>
      <c r="AM73" s="879"/>
      <c r="AN73" s="879"/>
      <c r="AO73" s="879"/>
      <c r="AP73" s="879" t="s">
        <v>585</v>
      </c>
      <c r="AQ73" s="879"/>
      <c r="AR73" s="879"/>
      <c r="AS73" s="879"/>
      <c r="AT73" s="879"/>
      <c r="AU73" s="879" t="s">
        <v>585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592</v>
      </c>
      <c r="C74" s="922"/>
      <c r="D74" s="922"/>
      <c r="E74" s="922"/>
      <c r="F74" s="922"/>
      <c r="G74" s="922"/>
      <c r="H74" s="922"/>
      <c r="I74" s="922"/>
      <c r="J74" s="922"/>
      <c r="K74" s="922"/>
      <c r="L74" s="922"/>
      <c r="M74" s="922"/>
      <c r="N74" s="922"/>
      <c r="O74" s="922"/>
      <c r="P74" s="923"/>
      <c r="Q74" s="924">
        <v>534</v>
      </c>
      <c r="R74" s="879"/>
      <c r="S74" s="879"/>
      <c r="T74" s="879"/>
      <c r="U74" s="879"/>
      <c r="V74" s="879">
        <v>508</v>
      </c>
      <c r="W74" s="879"/>
      <c r="X74" s="879"/>
      <c r="Y74" s="879"/>
      <c r="Z74" s="879"/>
      <c r="AA74" s="879">
        <v>26</v>
      </c>
      <c r="AB74" s="879"/>
      <c r="AC74" s="879"/>
      <c r="AD74" s="879"/>
      <c r="AE74" s="879"/>
      <c r="AF74" s="879">
        <v>26</v>
      </c>
      <c r="AG74" s="879"/>
      <c r="AH74" s="879"/>
      <c r="AI74" s="879"/>
      <c r="AJ74" s="879"/>
      <c r="AK74" s="879">
        <v>5</v>
      </c>
      <c r="AL74" s="879"/>
      <c r="AM74" s="879"/>
      <c r="AN74" s="879"/>
      <c r="AO74" s="879"/>
      <c r="AP74" s="879" t="s">
        <v>585</v>
      </c>
      <c r="AQ74" s="879"/>
      <c r="AR74" s="879"/>
      <c r="AS74" s="879"/>
      <c r="AT74" s="879"/>
      <c r="AU74" s="879" t="s">
        <v>585</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593</v>
      </c>
      <c r="C75" s="922"/>
      <c r="D75" s="922"/>
      <c r="E75" s="922"/>
      <c r="F75" s="922"/>
      <c r="G75" s="922"/>
      <c r="H75" s="922"/>
      <c r="I75" s="922"/>
      <c r="J75" s="922"/>
      <c r="K75" s="922"/>
      <c r="L75" s="922"/>
      <c r="M75" s="922"/>
      <c r="N75" s="922"/>
      <c r="O75" s="922"/>
      <c r="P75" s="923"/>
      <c r="Q75" s="927">
        <v>171935</v>
      </c>
      <c r="R75" s="928"/>
      <c r="S75" s="928"/>
      <c r="T75" s="928"/>
      <c r="U75" s="878"/>
      <c r="V75" s="929">
        <v>162213</v>
      </c>
      <c r="W75" s="928"/>
      <c r="X75" s="928"/>
      <c r="Y75" s="928"/>
      <c r="Z75" s="878"/>
      <c r="AA75" s="929">
        <v>9722</v>
      </c>
      <c r="AB75" s="928"/>
      <c r="AC75" s="928"/>
      <c r="AD75" s="928"/>
      <c r="AE75" s="878"/>
      <c r="AF75" s="929">
        <v>9719</v>
      </c>
      <c r="AG75" s="928"/>
      <c r="AH75" s="928"/>
      <c r="AI75" s="928"/>
      <c r="AJ75" s="878"/>
      <c r="AK75" s="929">
        <v>4660</v>
      </c>
      <c r="AL75" s="928"/>
      <c r="AM75" s="928"/>
      <c r="AN75" s="928"/>
      <c r="AO75" s="878"/>
      <c r="AP75" s="929" t="s">
        <v>585</v>
      </c>
      <c r="AQ75" s="928"/>
      <c r="AR75" s="928"/>
      <c r="AS75" s="928"/>
      <c r="AT75" s="878"/>
      <c r="AU75" s="929" t="s">
        <v>585</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392</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13078</v>
      </c>
      <c r="AG88" s="890"/>
      <c r="AH88" s="890"/>
      <c r="AI88" s="890"/>
      <c r="AJ88" s="890"/>
      <c r="AK88" s="887"/>
      <c r="AL88" s="887"/>
      <c r="AM88" s="887"/>
      <c r="AN88" s="887"/>
      <c r="AO88" s="887"/>
      <c r="AP88" s="890">
        <v>5546</v>
      </c>
      <c r="AQ88" s="890"/>
      <c r="AR88" s="890"/>
      <c r="AS88" s="890"/>
      <c r="AT88" s="890"/>
      <c r="AU88" s="890">
        <v>107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29</v>
      </c>
      <c r="CS102" s="898"/>
      <c r="CT102" s="898"/>
      <c r="CU102" s="898"/>
      <c r="CV102" s="941"/>
      <c r="CW102" s="940">
        <v>9</v>
      </c>
      <c r="CX102" s="898"/>
      <c r="CY102" s="898"/>
      <c r="CZ102" s="898"/>
      <c r="DA102" s="941"/>
      <c r="DB102" s="940" t="s">
        <v>585</v>
      </c>
      <c r="DC102" s="898"/>
      <c r="DD102" s="898"/>
      <c r="DE102" s="898"/>
      <c r="DF102" s="941"/>
      <c r="DG102" s="940" t="s">
        <v>585</v>
      </c>
      <c r="DH102" s="898"/>
      <c r="DI102" s="898"/>
      <c r="DJ102" s="898"/>
      <c r="DK102" s="941"/>
      <c r="DL102" s="940" t="s">
        <v>585</v>
      </c>
      <c r="DM102" s="898"/>
      <c r="DN102" s="898"/>
      <c r="DO102" s="898"/>
      <c r="DP102" s="941"/>
      <c r="DQ102" s="940" t="s">
        <v>585</v>
      </c>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308</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308</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308</v>
      </c>
      <c r="DR109" s="943"/>
      <c r="DS109" s="943"/>
      <c r="DT109" s="943"/>
      <c r="DU109" s="944"/>
      <c r="DV109" s="942" t="s">
        <v>432</v>
      </c>
      <c r="DW109" s="943"/>
      <c r="DX109" s="943"/>
      <c r="DY109" s="943"/>
      <c r="DZ109" s="945"/>
    </row>
    <row r="110" spans="1:131" s="248" customFormat="1" ht="26.25" customHeight="1">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614665</v>
      </c>
      <c r="AB110" s="950"/>
      <c r="AC110" s="950"/>
      <c r="AD110" s="950"/>
      <c r="AE110" s="951"/>
      <c r="AF110" s="952">
        <v>615002</v>
      </c>
      <c r="AG110" s="950"/>
      <c r="AH110" s="950"/>
      <c r="AI110" s="950"/>
      <c r="AJ110" s="951"/>
      <c r="AK110" s="952">
        <v>599560</v>
      </c>
      <c r="AL110" s="950"/>
      <c r="AM110" s="950"/>
      <c r="AN110" s="950"/>
      <c r="AO110" s="951"/>
      <c r="AP110" s="953">
        <v>24.2</v>
      </c>
      <c r="AQ110" s="954"/>
      <c r="AR110" s="954"/>
      <c r="AS110" s="954"/>
      <c r="AT110" s="955"/>
      <c r="AU110" s="956" t="s">
        <v>72</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5748227</v>
      </c>
      <c r="BR110" s="985"/>
      <c r="BS110" s="985"/>
      <c r="BT110" s="985"/>
      <c r="BU110" s="985"/>
      <c r="BV110" s="985">
        <v>5596095</v>
      </c>
      <c r="BW110" s="985"/>
      <c r="BX110" s="985"/>
      <c r="BY110" s="985"/>
      <c r="BZ110" s="985"/>
      <c r="CA110" s="985">
        <v>5527496</v>
      </c>
      <c r="CB110" s="985"/>
      <c r="CC110" s="985"/>
      <c r="CD110" s="985"/>
      <c r="CE110" s="985"/>
      <c r="CF110" s="999">
        <v>222.7</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438</v>
      </c>
      <c r="DH110" s="985"/>
      <c r="DI110" s="985"/>
      <c r="DJ110" s="985"/>
      <c r="DK110" s="985"/>
      <c r="DL110" s="985" t="s">
        <v>438</v>
      </c>
      <c r="DM110" s="985"/>
      <c r="DN110" s="985"/>
      <c r="DO110" s="985"/>
      <c r="DP110" s="985"/>
      <c r="DQ110" s="985" t="s">
        <v>438</v>
      </c>
      <c r="DR110" s="985"/>
      <c r="DS110" s="985"/>
      <c r="DT110" s="985"/>
      <c r="DU110" s="985"/>
      <c r="DV110" s="986" t="s">
        <v>438</v>
      </c>
      <c r="DW110" s="986"/>
      <c r="DX110" s="986"/>
      <c r="DY110" s="986"/>
      <c r="DZ110" s="987"/>
    </row>
    <row r="111" spans="1:131" s="248" customFormat="1" ht="26.25" customHeight="1">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438</v>
      </c>
      <c r="AG111" s="992"/>
      <c r="AH111" s="992"/>
      <c r="AI111" s="992"/>
      <c r="AJ111" s="993"/>
      <c r="AK111" s="994" t="s">
        <v>438</v>
      </c>
      <c r="AL111" s="992"/>
      <c r="AM111" s="992"/>
      <c r="AN111" s="992"/>
      <c r="AO111" s="993"/>
      <c r="AP111" s="995" t="s">
        <v>438</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v>20792</v>
      </c>
      <c r="BR111" s="978"/>
      <c r="BS111" s="978"/>
      <c r="BT111" s="978"/>
      <c r="BU111" s="978"/>
      <c r="BV111" s="978">
        <v>16492</v>
      </c>
      <c r="BW111" s="978"/>
      <c r="BX111" s="978"/>
      <c r="BY111" s="978"/>
      <c r="BZ111" s="978"/>
      <c r="CA111" s="978">
        <v>12727</v>
      </c>
      <c r="CB111" s="978"/>
      <c r="CC111" s="978"/>
      <c r="CD111" s="978"/>
      <c r="CE111" s="978"/>
      <c r="CF111" s="972">
        <v>0.5</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438</v>
      </c>
      <c r="DH111" s="978"/>
      <c r="DI111" s="978"/>
      <c r="DJ111" s="978"/>
      <c r="DK111" s="978"/>
      <c r="DL111" s="978" t="s">
        <v>127</v>
      </c>
      <c r="DM111" s="978"/>
      <c r="DN111" s="978"/>
      <c r="DO111" s="978"/>
      <c r="DP111" s="978"/>
      <c r="DQ111" s="978" t="s">
        <v>438</v>
      </c>
      <c r="DR111" s="978"/>
      <c r="DS111" s="978"/>
      <c r="DT111" s="978"/>
      <c r="DU111" s="978"/>
      <c r="DV111" s="979" t="s">
        <v>438</v>
      </c>
      <c r="DW111" s="979"/>
      <c r="DX111" s="979"/>
      <c r="DY111" s="979"/>
      <c r="DZ111" s="980"/>
    </row>
    <row r="112" spans="1:131" s="248" customFormat="1" ht="26.25" customHeight="1">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438</v>
      </c>
      <c r="AB112" s="1017"/>
      <c r="AC112" s="1017"/>
      <c r="AD112" s="1017"/>
      <c r="AE112" s="1018"/>
      <c r="AF112" s="1019" t="s">
        <v>438</v>
      </c>
      <c r="AG112" s="1017"/>
      <c r="AH112" s="1017"/>
      <c r="AI112" s="1017"/>
      <c r="AJ112" s="1018"/>
      <c r="AK112" s="1019" t="s">
        <v>127</v>
      </c>
      <c r="AL112" s="1017"/>
      <c r="AM112" s="1017"/>
      <c r="AN112" s="1017"/>
      <c r="AO112" s="1018"/>
      <c r="AP112" s="1020" t="s">
        <v>438</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4463</v>
      </c>
      <c r="BR112" s="978"/>
      <c r="BS112" s="978"/>
      <c r="BT112" s="978"/>
      <c r="BU112" s="978"/>
      <c r="BV112" s="978">
        <v>2350</v>
      </c>
      <c r="BW112" s="978"/>
      <c r="BX112" s="978"/>
      <c r="BY112" s="978"/>
      <c r="BZ112" s="978"/>
      <c r="CA112" s="978">
        <v>1630</v>
      </c>
      <c r="CB112" s="978"/>
      <c r="CC112" s="978"/>
      <c r="CD112" s="978"/>
      <c r="CE112" s="978"/>
      <c r="CF112" s="972">
        <v>0.1</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127</v>
      </c>
      <c r="DH112" s="978"/>
      <c r="DI112" s="978"/>
      <c r="DJ112" s="978"/>
      <c r="DK112" s="978"/>
      <c r="DL112" s="978" t="s">
        <v>438</v>
      </c>
      <c r="DM112" s="978"/>
      <c r="DN112" s="978"/>
      <c r="DO112" s="978"/>
      <c r="DP112" s="978"/>
      <c r="DQ112" s="978" t="s">
        <v>438</v>
      </c>
      <c r="DR112" s="978"/>
      <c r="DS112" s="978"/>
      <c r="DT112" s="978"/>
      <c r="DU112" s="978"/>
      <c r="DV112" s="979" t="s">
        <v>127</v>
      </c>
      <c r="DW112" s="979"/>
      <c r="DX112" s="979"/>
      <c r="DY112" s="979"/>
      <c r="DZ112" s="980"/>
    </row>
    <row r="113" spans="1:130" s="248" customFormat="1" ht="26.25" customHeight="1">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2382</v>
      </c>
      <c r="AB113" s="992"/>
      <c r="AC113" s="992"/>
      <c r="AD113" s="992"/>
      <c r="AE113" s="993"/>
      <c r="AF113" s="994">
        <v>768</v>
      </c>
      <c r="AG113" s="992"/>
      <c r="AH113" s="992"/>
      <c r="AI113" s="992"/>
      <c r="AJ113" s="993"/>
      <c r="AK113" s="994">
        <v>913</v>
      </c>
      <c r="AL113" s="992"/>
      <c r="AM113" s="992"/>
      <c r="AN113" s="992"/>
      <c r="AO113" s="993"/>
      <c r="AP113" s="995">
        <v>0</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100547</v>
      </c>
      <c r="BR113" s="978"/>
      <c r="BS113" s="978"/>
      <c r="BT113" s="978"/>
      <c r="BU113" s="978"/>
      <c r="BV113" s="978">
        <v>89382</v>
      </c>
      <c r="BW113" s="978"/>
      <c r="BX113" s="978"/>
      <c r="BY113" s="978"/>
      <c r="BZ113" s="978"/>
      <c r="CA113" s="978">
        <v>106105</v>
      </c>
      <c r="CB113" s="978"/>
      <c r="CC113" s="978"/>
      <c r="CD113" s="978"/>
      <c r="CE113" s="978"/>
      <c r="CF113" s="972">
        <v>4.3</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127</v>
      </c>
      <c r="DH113" s="1017"/>
      <c r="DI113" s="1017"/>
      <c r="DJ113" s="1017"/>
      <c r="DK113" s="1018"/>
      <c r="DL113" s="1019" t="s">
        <v>438</v>
      </c>
      <c r="DM113" s="1017"/>
      <c r="DN113" s="1017"/>
      <c r="DO113" s="1017"/>
      <c r="DP113" s="1018"/>
      <c r="DQ113" s="1019" t="s">
        <v>438</v>
      </c>
      <c r="DR113" s="1017"/>
      <c r="DS113" s="1017"/>
      <c r="DT113" s="1017"/>
      <c r="DU113" s="1018"/>
      <c r="DV113" s="1020" t="s">
        <v>127</v>
      </c>
      <c r="DW113" s="1021"/>
      <c r="DX113" s="1021"/>
      <c r="DY113" s="1021"/>
      <c r="DZ113" s="1022"/>
    </row>
    <row r="114" spans="1:130" s="248" customFormat="1" ht="26.25" customHeight="1">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17811</v>
      </c>
      <c r="AB114" s="1017"/>
      <c r="AC114" s="1017"/>
      <c r="AD114" s="1017"/>
      <c r="AE114" s="1018"/>
      <c r="AF114" s="1019">
        <v>14333</v>
      </c>
      <c r="AG114" s="1017"/>
      <c r="AH114" s="1017"/>
      <c r="AI114" s="1017"/>
      <c r="AJ114" s="1018"/>
      <c r="AK114" s="1019">
        <v>9755</v>
      </c>
      <c r="AL114" s="1017"/>
      <c r="AM114" s="1017"/>
      <c r="AN114" s="1017"/>
      <c r="AO114" s="1018"/>
      <c r="AP114" s="1020">
        <v>0.4</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542996</v>
      </c>
      <c r="BR114" s="978"/>
      <c r="BS114" s="978"/>
      <c r="BT114" s="978"/>
      <c r="BU114" s="978"/>
      <c r="BV114" s="978">
        <v>537871</v>
      </c>
      <c r="BW114" s="978"/>
      <c r="BX114" s="978"/>
      <c r="BY114" s="978"/>
      <c r="BZ114" s="978"/>
      <c r="CA114" s="978">
        <v>502056</v>
      </c>
      <c r="CB114" s="978"/>
      <c r="CC114" s="978"/>
      <c r="CD114" s="978"/>
      <c r="CE114" s="978"/>
      <c r="CF114" s="972">
        <v>20.2</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438</v>
      </c>
      <c r="DH114" s="1017"/>
      <c r="DI114" s="1017"/>
      <c r="DJ114" s="1017"/>
      <c r="DK114" s="1018"/>
      <c r="DL114" s="1019" t="s">
        <v>438</v>
      </c>
      <c r="DM114" s="1017"/>
      <c r="DN114" s="1017"/>
      <c r="DO114" s="1017"/>
      <c r="DP114" s="1018"/>
      <c r="DQ114" s="1019" t="s">
        <v>127</v>
      </c>
      <c r="DR114" s="1017"/>
      <c r="DS114" s="1017"/>
      <c r="DT114" s="1017"/>
      <c r="DU114" s="1018"/>
      <c r="DV114" s="1020" t="s">
        <v>438</v>
      </c>
      <c r="DW114" s="1021"/>
      <c r="DX114" s="1021"/>
      <c r="DY114" s="1021"/>
      <c r="DZ114" s="1022"/>
    </row>
    <row r="115" spans="1:130" s="248" customFormat="1" ht="26.25" customHeight="1">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5140</v>
      </c>
      <c r="AB115" s="992"/>
      <c r="AC115" s="992"/>
      <c r="AD115" s="992"/>
      <c r="AE115" s="993"/>
      <c r="AF115" s="994">
        <v>4684</v>
      </c>
      <c r="AG115" s="992"/>
      <c r="AH115" s="992"/>
      <c r="AI115" s="992"/>
      <c r="AJ115" s="993"/>
      <c r="AK115" s="994">
        <v>4070</v>
      </c>
      <c r="AL115" s="992"/>
      <c r="AM115" s="992"/>
      <c r="AN115" s="992"/>
      <c r="AO115" s="993"/>
      <c r="AP115" s="995">
        <v>0.2</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438</v>
      </c>
      <c r="BR115" s="978"/>
      <c r="BS115" s="978"/>
      <c r="BT115" s="978"/>
      <c r="BU115" s="978"/>
      <c r="BV115" s="978" t="s">
        <v>127</v>
      </c>
      <c r="BW115" s="978"/>
      <c r="BX115" s="978"/>
      <c r="BY115" s="978"/>
      <c r="BZ115" s="978"/>
      <c r="CA115" s="978" t="s">
        <v>127</v>
      </c>
      <c r="CB115" s="978"/>
      <c r="CC115" s="978"/>
      <c r="CD115" s="978"/>
      <c r="CE115" s="978"/>
      <c r="CF115" s="972" t="s">
        <v>127</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127</v>
      </c>
      <c r="DH115" s="1017"/>
      <c r="DI115" s="1017"/>
      <c r="DJ115" s="1017"/>
      <c r="DK115" s="1018"/>
      <c r="DL115" s="1019" t="s">
        <v>127</v>
      </c>
      <c r="DM115" s="1017"/>
      <c r="DN115" s="1017"/>
      <c r="DO115" s="1017"/>
      <c r="DP115" s="1018"/>
      <c r="DQ115" s="1019" t="s">
        <v>127</v>
      </c>
      <c r="DR115" s="1017"/>
      <c r="DS115" s="1017"/>
      <c r="DT115" s="1017"/>
      <c r="DU115" s="1018"/>
      <c r="DV115" s="1020" t="s">
        <v>438</v>
      </c>
      <c r="DW115" s="1021"/>
      <c r="DX115" s="1021"/>
      <c r="DY115" s="1021"/>
      <c r="DZ115" s="1022"/>
    </row>
    <row r="116" spans="1:130" s="248" customFormat="1" ht="26.25" customHeight="1">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438</v>
      </c>
      <c r="AB116" s="1017"/>
      <c r="AC116" s="1017"/>
      <c r="AD116" s="1017"/>
      <c r="AE116" s="1018"/>
      <c r="AF116" s="1019" t="s">
        <v>438</v>
      </c>
      <c r="AG116" s="1017"/>
      <c r="AH116" s="1017"/>
      <c r="AI116" s="1017"/>
      <c r="AJ116" s="1018"/>
      <c r="AK116" s="1019" t="s">
        <v>438</v>
      </c>
      <c r="AL116" s="1017"/>
      <c r="AM116" s="1017"/>
      <c r="AN116" s="1017"/>
      <c r="AO116" s="1018"/>
      <c r="AP116" s="1020" t="s">
        <v>438</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127</v>
      </c>
      <c r="BW116" s="978"/>
      <c r="BX116" s="978"/>
      <c r="BY116" s="978"/>
      <c r="BZ116" s="978"/>
      <c r="CA116" s="978" t="s">
        <v>438</v>
      </c>
      <c r="CB116" s="978"/>
      <c r="CC116" s="978"/>
      <c r="CD116" s="978"/>
      <c r="CE116" s="978"/>
      <c r="CF116" s="972" t="s">
        <v>127</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438</v>
      </c>
      <c r="DH116" s="1017"/>
      <c r="DI116" s="1017"/>
      <c r="DJ116" s="1017"/>
      <c r="DK116" s="1018"/>
      <c r="DL116" s="1019" t="s">
        <v>438</v>
      </c>
      <c r="DM116" s="1017"/>
      <c r="DN116" s="1017"/>
      <c r="DO116" s="1017"/>
      <c r="DP116" s="1018"/>
      <c r="DQ116" s="1019" t="s">
        <v>438</v>
      </c>
      <c r="DR116" s="1017"/>
      <c r="DS116" s="1017"/>
      <c r="DT116" s="1017"/>
      <c r="DU116" s="1018"/>
      <c r="DV116" s="1020" t="s">
        <v>438</v>
      </c>
      <c r="DW116" s="1021"/>
      <c r="DX116" s="1021"/>
      <c r="DY116" s="1021"/>
      <c r="DZ116" s="1022"/>
    </row>
    <row r="117" spans="1:130" s="248" customFormat="1" ht="26.25" customHeight="1">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639998</v>
      </c>
      <c r="AB117" s="1035"/>
      <c r="AC117" s="1035"/>
      <c r="AD117" s="1035"/>
      <c r="AE117" s="1036"/>
      <c r="AF117" s="1037">
        <v>634787</v>
      </c>
      <c r="AG117" s="1035"/>
      <c r="AH117" s="1035"/>
      <c r="AI117" s="1035"/>
      <c r="AJ117" s="1036"/>
      <c r="AK117" s="1037">
        <v>614298</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460</v>
      </c>
      <c r="BR117" s="978"/>
      <c r="BS117" s="978"/>
      <c r="BT117" s="978"/>
      <c r="BU117" s="978"/>
      <c r="BV117" s="978" t="s">
        <v>127</v>
      </c>
      <c r="BW117" s="978"/>
      <c r="BX117" s="978"/>
      <c r="BY117" s="978"/>
      <c r="BZ117" s="978"/>
      <c r="CA117" s="978" t="s">
        <v>438</v>
      </c>
      <c r="CB117" s="978"/>
      <c r="CC117" s="978"/>
      <c r="CD117" s="978"/>
      <c r="CE117" s="978"/>
      <c r="CF117" s="972" t="s">
        <v>126</v>
      </c>
      <c r="CG117" s="973"/>
      <c r="CH117" s="973"/>
      <c r="CI117" s="973"/>
      <c r="CJ117" s="973"/>
      <c r="CK117" s="1003"/>
      <c r="CL117" s="1004"/>
      <c r="CM117" s="974" t="s">
        <v>461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127</v>
      </c>
      <c r="DH117" s="1017"/>
      <c r="DI117" s="1017"/>
      <c r="DJ117" s="1017"/>
      <c r="DK117" s="1018"/>
      <c r="DL117" s="1019" t="s">
        <v>126</v>
      </c>
      <c r="DM117" s="1017"/>
      <c r="DN117" s="1017"/>
      <c r="DO117" s="1017"/>
      <c r="DP117" s="1018"/>
      <c r="DQ117" s="1019" t="s">
        <v>462</v>
      </c>
      <c r="DR117" s="1017"/>
      <c r="DS117" s="1017"/>
      <c r="DT117" s="1017"/>
      <c r="DU117" s="1018"/>
      <c r="DV117" s="1020" t="s">
        <v>438</v>
      </c>
      <c r="DW117" s="1021"/>
      <c r="DX117" s="1021"/>
      <c r="DY117" s="1021"/>
      <c r="DZ117" s="1022"/>
    </row>
    <row r="118" spans="1:130" s="248" customFormat="1" ht="26.25" customHeight="1">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308</v>
      </c>
      <c r="AL118" s="943"/>
      <c r="AM118" s="943"/>
      <c r="AN118" s="943"/>
      <c r="AO118" s="944"/>
      <c r="AP118" s="1029" t="s">
        <v>432</v>
      </c>
      <c r="AQ118" s="1030"/>
      <c r="AR118" s="1030"/>
      <c r="AS118" s="1030"/>
      <c r="AT118" s="1031"/>
      <c r="AU118" s="958"/>
      <c r="AV118" s="959"/>
      <c r="AW118" s="959"/>
      <c r="AX118" s="959"/>
      <c r="AY118" s="959"/>
      <c r="AZ118" s="1032" t="s">
        <v>463</v>
      </c>
      <c r="BA118" s="1023"/>
      <c r="BB118" s="1023"/>
      <c r="BC118" s="1023"/>
      <c r="BD118" s="1023"/>
      <c r="BE118" s="1023"/>
      <c r="BF118" s="1023"/>
      <c r="BG118" s="1023"/>
      <c r="BH118" s="1023"/>
      <c r="BI118" s="1023"/>
      <c r="BJ118" s="1023"/>
      <c r="BK118" s="1023"/>
      <c r="BL118" s="1023"/>
      <c r="BM118" s="1023"/>
      <c r="BN118" s="1023"/>
      <c r="BO118" s="1023"/>
      <c r="BP118" s="1024"/>
      <c r="BQ118" s="1055" t="s">
        <v>127</v>
      </c>
      <c r="BR118" s="1056"/>
      <c r="BS118" s="1056"/>
      <c r="BT118" s="1056"/>
      <c r="BU118" s="1056"/>
      <c r="BV118" s="1056" t="s">
        <v>127</v>
      </c>
      <c r="BW118" s="1056"/>
      <c r="BX118" s="1056"/>
      <c r="BY118" s="1056"/>
      <c r="BZ118" s="1056"/>
      <c r="CA118" s="1056" t="s">
        <v>127</v>
      </c>
      <c r="CB118" s="1056"/>
      <c r="CC118" s="1056"/>
      <c r="CD118" s="1056"/>
      <c r="CE118" s="1056"/>
      <c r="CF118" s="972" t="s">
        <v>464</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466</v>
      </c>
      <c r="DH118" s="1017"/>
      <c r="DI118" s="1017"/>
      <c r="DJ118" s="1017"/>
      <c r="DK118" s="1018"/>
      <c r="DL118" s="1019" t="s">
        <v>467</v>
      </c>
      <c r="DM118" s="1017"/>
      <c r="DN118" s="1017"/>
      <c r="DO118" s="1017"/>
      <c r="DP118" s="1018"/>
      <c r="DQ118" s="1019" t="s">
        <v>126</v>
      </c>
      <c r="DR118" s="1017"/>
      <c r="DS118" s="1017"/>
      <c r="DT118" s="1017"/>
      <c r="DU118" s="1018"/>
      <c r="DV118" s="1020" t="s">
        <v>467</v>
      </c>
      <c r="DW118" s="1021"/>
      <c r="DX118" s="1021"/>
      <c r="DY118" s="1021"/>
      <c r="DZ118" s="1022"/>
    </row>
    <row r="119" spans="1:130" s="248" customFormat="1" ht="26.25" customHeight="1">
      <c r="A119" s="1117"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468</v>
      </c>
      <c r="AG119" s="950"/>
      <c r="AH119" s="950"/>
      <c r="AI119" s="950"/>
      <c r="AJ119" s="951"/>
      <c r="AK119" s="952" t="s">
        <v>127</v>
      </c>
      <c r="AL119" s="950"/>
      <c r="AM119" s="950"/>
      <c r="AN119" s="950"/>
      <c r="AO119" s="951"/>
      <c r="AP119" s="953" t="s">
        <v>127</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469</v>
      </c>
      <c r="BP119" s="1064"/>
      <c r="BQ119" s="1055">
        <v>6417025</v>
      </c>
      <c r="BR119" s="1056"/>
      <c r="BS119" s="1056"/>
      <c r="BT119" s="1056"/>
      <c r="BU119" s="1056"/>
      <c r="BV119" s="1056">
        <v>6242190</v>
      </c>
      <c r="BW119" s="1056"/>
      <c r="BX119" s="1056"/>
      <c r="BY119" s="1056"/>
      <c r="BZ119" s="1056"/>
      <c r="CA119" s="1056">
        <v>6150014</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20792</v>
      </c>
      <c r="DH119" s="1042"/>
      <c r="DI119" s="1042"/>
      <c r="DJ119" s="1042"/>
      <c r="DK119" s="1043"/>
      <c r="DL119" s="1041">
        <v>16492</v>
      </c>
      <c r="DM119" s="1042"/>
      <c r="DN119" s="1042"/>
      <c r="DO119" s="1042"/>
      <c r="DP119" s="1043"/>
      <c r="DQ119" s="1041">
        <v>12727</v>
      </c>
      <c r="DR119" s="1042"/>
      <c r="DS119" s="1042"/>
      <c r="DT119" s="1042"/>
      <c r="DU119" s="1043"/>
      <c r="DV119" s="1044">
        <v>0.5</v>
      </c>
      <c r="DW119" s="1045"/>
      <c r="DX119" s="1045"/>
      <c r="DY119" s="1045"/>
      <c r="DZ119" s="1046"/>
    </row>
    <row r="120" spans="1:130" s="248" customFormat="1" ht="26.25" customHeight="1">
      <c r="A120" s="1118"/>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471</v>
      </c>
      <c r="AG120" s="1017"/>
      <c r="AH120" s="1017"/>
      <c r="AI120" s="1017"/>
      <c r="AJ120" s="1018"/>
      <c r="AK120" s="1019" t="s">
        <v>466</v>
      </c>
      <c r="AL120" s="1017"/>
      <c r="AM120" s="1017"/>
      <c r="AN120" s="1017"/>
      <c r="AO120" s="1018"/>
      <c r="AP120" s="1020" t="s">
        <v>464</v>
      </c>
      <c r="AQ120" s="1021"/>
      <c r="AR120" s="1021"/>
      <c r="AS120" s="1021"/>
      <c r="AT120" s="1022"/>
      <c r="AU120" s="1047" t="s">
        <v>472</v>
      </c>
      <c r="AV120" s="1048"/>
      <c r="AW120" s="1048"/>
      <c r="AX120" s="1048"/>
      <c r="AY120" s="1049"/>
      <c r="AZ120" s="998" t="s">
        <v>473</v>
      </c>
      <c r="BA120" s="947"/>
      <c r="BB120" s="947"/>
      <c r="BC120" s="947"/>
      <c r="BD120" s="947"/>
      <c r="BE120" s="947"/>
      <c r="BF120" s="947"/>
      <c r="BG120" s="947"/>
      <c r="BH120" s="947"/>
      <c r="BI120" s="947"/>
      <c r="BJ120" s="947"/>
      <c r="BK120" s="947"/>
      <c r="BL120" s="947"/>
      <c r="BM120" s="947"/>
      <c r="BN120" s="947"/>
      <c r="BO120" s="947"/>
      <c r="BP120" s="948"/>
      <c r="BQ120" s="984">
        <v>1630265</v>
      </c>
      <c r="BR120" s="985"/>
      <c r="BS120" s="985"/>
      <c r="BT120" s="985"/>
      <c r="BU120" s="985"/>
      <c r="BV120" s="985">
        <v>1552756</v>
      </c>
      <c r="BW120" s="985"/>
      <c r="BX120" s="985"/>
      <c r="BY120" s="985"/>
      <c r="BZ120" s="985"/>
      <c r="CA120" s="985">
        <v>1600662</v>
      </c>
      <c r="CB120" s="985"/>
      <c r="CC120" s="985"/>
      <c r="CD120" s="985"/>
      <c r="CE120" s="985"/>
      <c r="CF120" s="999">
        <v>64.5</v>
      </c>
      <c r="CG120" s="1000"/>
      <c r="CH120" s="1000"/>
      <c r="CI120" s="1000"/>
      <c r="CJ120" s="1000"/>
      <c r="CK120" s="1065" t="s">
        <v>474</v>
      </c>
      <c r="CL120" s="1066"/>
      <c r="CM120" s="1066"/>
      <c r="CN120" s="1066"/>
      <c r="CO120" s="1067"/>
      <c r="CP120" s="1073" t="s">
        <v>475</v>
      </c>
      <c r="CQ120" s="1074"/>
      <c r="CR120" s="1074"/>
      <c r="CS120" s="1074"/>
      <c r="CT120" s="1074"/>
      <c r="CU120" s="1074"/>
      <c r="CV120" s="1074"/>
      <c r="CW120" s="1074"/>
      <c r="CX120" s="1074"/>
      <c r="CY120" s="1074"/>
      <c r="CZ120" s="1074"/>
      <c r="DA120" s="1074"/>
      <c r="DB120" s="1074"/>
      <c r="DC120" s="1074"/>
      <c r="DD120" s="1074"/>
      <c r="DE120" s="1074"/>
      <c r="DF120" s="1075"/>
      <c r="DG120" s="984">
        <v>3121</v>
      </c>
      <c r="DH120" s="985"/>
      <c r="DI120" s="985"/>
      <c r="DJ120" s="985"/>
      <c r="DK120" s="985"/>
      <c r="DL120" s="985">
        <v>2350</v>
      </c>
      <c r="DM120" s="985"/>
      <c r="DN120" s="985"/>
      <c r="DO120" s="985"/>
      <c r="DP120" s="985"/>
      <c r="DQ120" s="985">
        <v>1630</v>
      </c>
      <c r="DR120" s="985"/>
      <c r="DS120" s="985"/>
      <c r="DT120" s="985"/>
      <c r="DU120" s="985"/>
      <c r="DV120" s="986">
        <v>0.1</v>
      </c>
      <c r="DW120" s="986"/>
      <c r="DX120" s="986"/>
      <c r="DY120" s="986"/>
      <c r="DZ120" s="987"/>
    </row>
    <row r="121" spans="1:130" s="248" customFormat="1" ht="26.25" customHeight="1">
      <c r="A121" s="1118"/>
      <c r="B121" s="1004"/>
      <c r="C121" s="1025" t="s">
        <v>476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477</v>
      </c>
      <c r="AB121" s="1017"/>
      <c r="AC121" s="1017"/>
      <c r="AD121" s="1017"/>
      <c r="AE121" s="1018"/>
      <c r="AF121" s="1019" t="s">
        <v>462</v>
      </c>
      <c r="AG121" s="1017"/>
      <c r="AH121" s="1017"/>
      <c r="AI121" s="1017"/>
      <c r="AJ121" s="1018"/>
      <c r="AK121" s="1019" t="s">
        <v>460</v>
      </c>
      <c r="AL121" s="1017"/>
      <c r="AM121" s="1017"/>
      <c r="AN121" s="1017"/>
      <c r="AO121" s="1018"/>
      <c r="AP121" s="1020" t="s">
        <v>127</v>
      </c>
      <c r="AQ121" s="1021"/>
      <c r="AR121" s="1021"/>
      <c r="AS121" s="1021"/>
      <c r="AT121" s="1022"/>
      <c r="AU121" s="1050"/>
      <c r="AV121" s="1051"/>
      <c r="AW121" s="1051"/>
      <c r="AX121" s="1051"/>
      <c r="AY121" s="1052"/>
      <c r="AZ121" s="1007" t="s">
        <v>478</v>
      </c>
      <c r="BA121" s="1008"/>
      <c r="BB121" s="1008"/>
      <c r="BC121" s="1008"/>
      <c r="BD121" s="1008"/>
      <c r="BE121" s="1008"/>
      <c r="BF121" s="1008"/>
      <c r="BG121" s="1008"/>
      <c r="BH121" s="1008"/>
      <c r="BI121" s="1008"/>
      <c r="BJ121" s="1008"/>
      <c r="BK121" s="1008"/>
      <c r="BL121" s="1008"/>
      <c r="BM121" s="1008"/>
      <c r="BN121" s="1008"/>
      <c r="BO121" s="1008"/>
      <c r="BP121" s="1009"/>
      <c r="BQ121" s="977" t="s">
        <v>127</v>
      </c>
      <c r="BR121" s="978"/>
      <c r="BS121" s="978"/>
      <c r="BT121" s="978"/>
      <c r="BU121" s="978"/>
      <c r="BV121" s="978" t="s">
        <v>127</v>
      </c>
      <c r="BW121" s="978"/>
      <c r="BX121" s="978"/>
      <c r="BY121" s="978"/>
      <c r="BZ121" s="978"/>
      <c r="CA121" s="978" t="s">
        <v>127</v>
      </c>
      <c r="CB121" s="978"/>
      <c r="CC121" s="978"/>
      <c r="CD121" s="978"/>
      <c r="CE121" s="978"/>
      <c r="CF121" s="972" t="s">
        <v>127</v>
      </c>
      <c r="CG121" s="973"/>
      <c r="CH121" s="973"/>
      <c r="CI121" s="973"/>
      <c r="CJ121" s="973"/>
      <c r="CK121" s="1068"/>
      <c r="CL121" s="1069"/>
      <c r="CM121" s="1069"/>
      <c r="CN121" s="1069"/>
      <c r="CO121" s="1070"/>
      <c r="CP121" s="1078" t="s">
        <v>479</v>
      </c>
      <c r="CQ121" s="1079"/>
      <c r="CR121" s="1079"/>
      <c r="CS121" s="1079"/>
      <c r="CT121" s="1079"/>
      <c r="CU121" s="1079"/>
      <c r="CV121" s="1079"/>
      <c r="CW121" s="1079"/>
      <c r="CX121" s="1079"/>
      <c r="CY121" s="1079"/>
      <c r="CZ121" s="1079"/>
      <c r="DA121" s="1079"/>
      <c r="DB121" s="1079"/>
      <c r="DC121" s="1079"/>
      <c r="DD121" s="1079"/>
      <c r="DE121" s="1079"/>
      <c r="DF121" s="1080"/>
      <c r="DG121" s="977" t="s">
        <v>127</v>
      </c>
      <c r="DH121" s="978"/>
      <c r="DI121" s="978"/>
      <c r="DJ121" s="978"/>
      <c r="DK121" s="978"/>
      <c r="DL121" s="978" t="s">
        <v>477</v>
      </c>
      <c r="DM121" s="978"/>
      <c r="DN121" s="978"/>
      <c r="DO121" s="978"/>
      <c r="DP121" s="978"/>
      <c r="DQ121" s="978" t="s">
        <v>464</v>
      </c>
      <c r="DR121" s="978"/>
      <c r="DS121" s="978"/>
      <c r="DT121" s="978"/>
      <c r="DU121" s="978"/>
      <c r="DV121" s="979" t="s">
        <v>127</v>
      </c>
      <c r="DW121" s="979"/>
      <c r="DX121" s="979"/>
      <c r="DY121" s="979"/>
      <c r="DZ121" s="980"/>
    </row>
    <row r="122" spans="1:130" s="248" customFormat="1" ht="26.25" customHeight="1">
      <c r="A122" s="1118"/>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126</v>
      </c>
      <c r="AB122" s="1017"/>
      <c r="AC122" s="1017"/>
      <c r="AD122" s="1017"/>
      <c r="AE122" s="1018"/>
      <c r="AF122" s="1019" t="s">
        <v>127</v>
      </c>
      <c r="AG122" s="1017"/>
      <c r="AH122" s="1017"/>
      <c r="AI122" s="1017"/>
      <c r="AJ122" s="1018"/>
      <c r="AK122" s="1019" t="s">
        <v>126</v>
      </c>
      <c r="AL122" s="1017"/>
      <c r="AM122" s="1017"/>
      <c r="AN122" s="1017"/>
      <c r="AO122" s="1018"/>
      <c r="AP122" s="1020" t="s">
        <v>462</v>
      </c>
      <c r="AQ122" s="1021"/>
      <c r="AR122" s="1021"/>
      <c r="AS122" s="1021"/>
      <c r="AT122" s="1022"/>
      <c r="AU122" s="1050"/>
      <c r="AV122" s="1051"/>
      <c r="AW122" s="1051"/>
      <c r="AX122" s="1051"/>
      <c r="AY122" s="1052"/>
      <c r="AZ122" s="1032" t="s">
        <v>480</v>
      </c>
      <c r="BA122" s="1023"/>
      <c r="BB122" s="1023"/>
      <c r="BC122" s="1023"/>
      <c r="BD122" s="1023"/>
      <c r="BE122" s="1023"/>
      <c r="BF122" s="1023"/>
      <c r="BG122" s="1023"/>
      <c r="BH122" s="1023"/>
      <c r="BI122" s="1023"/>
      <c r="BJ122" s="1023"/>
      <c r="BK122" s="1023"/>
      <c r="BL122" s="1023"/>
      <c r="BM122" s="1023"/>
      <c r="BN122" s="1023"/>
      <c r="BO122" s="1023"/>
      <c r="BP122" s="1024"/>
      <c r="BQ122" s="1055">
        <v>3883809</v>
      </c>
      <c r="BR122" s="1056"/>
      <c r="BS122" s="1056"/>
      <c r="BT122" s="1056"/>
      <c r="BU122" s="1056"/>
      <c r="BV122" s="1056">
        <v>3873493</v>
      </c>
      <c r="BW122" s="1056"/>
      <c r="BX122" s="1056"/>
      <c r="BY122" s="1056"/>
      <c r="BZ122" s="1056"/>
      <c r="CA122" s="1056">
        <v>3795541</v>
      </c>
      <c r="CB122" s="1056"/>
      <c r="CC122" s="1056"/>
      <c r="CD122" s="1056"/>
      <c r="CE122" s="1056"/>
      <c r="CF122" s="1076">
        <v>152.9</v>
      </c>
      <c r="CG122" s="1077"/>
      <c r="CH122" s="1077"/>
      <c r="CI122" s="1077"/>
      <c r="CJ122" s="1077"/>
      <c r="CK122" s="1068"/>
      <c r="CL122" s="1069"/>
      <c r="CM122" s="1069"/>
      <c r="CN122" s="1069"/>
      <c r="CO122" s="1070"/>
      <c r="CP122" s="1078" t="s">
        <v>481</v>
      </c>
      <c r="CQ122" s="1079"/>
      <c r="CR122" s="1079"/>
      <c r="CS122" s="1079"/>
      <c r="CT122" s="1079"/>
      <c r="CU122" s="1079"/>
      <c r="CV122" s="1079"/>
      <c r="CW122" s="1079"/>
      <c r="CX122" s="1079"/>
      <c r="CY122" s="1079"/>
      <c r="CZ122" s="1079"/>
      <c r="DA122" s="1079"/>
      <c r="DB122" s="1079"/>
      <c r="DC122" s="1079"/>
      <c r="DD122" s="1079"/>
      <c r="DE122" s="1079"/>
      <c r="DF122" s="1080"/>
      <c r="DG122" s="977" t="s">
        <v>126</v>
      </c>
      <c r="DH122" s="978"/>
      <c r="DI122" s="978"/>
      <c r="DJ122" s="978"/>
      <c r="DK122" s="978"/>
      <c r="DL122" s="978" t="s">
        <v>127</v>
      </c>
      <c r="DM122" s="978"/>
      <c r="DN122" s="978"/>
      <c r="DO122" s="978"/>
      <c r="DP122" s="978"/>
      <c r="DQ122" s="978" t="s">
        <v>466</v>
      </c>
      <c r="DR122" s="978"/>
      <c r="DS122" s="978"/>
      <c r="DT122" s="978"/>
      <c r="DU122" s="978"/>
      <c r="DV122" s="979" t="s">
        <v>460</v>
      </c>
      <c r="DW122" s="979"/>
      <c r="DX122" s="979"/>
      <c r="DY122" s="979"/>
      <c r="DZ122" s="980"/>
    </row>
    <row r="123" spans="1:130" s="248" customFormat="1" ht="26.25" customHeight="1">
      <c r="A123" s="1118"/>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466</v>
      </c>
      <c r="AB123" s="1017"/>
      <c r="AC123" s="1017"/>
      <c r="AD123" s="1017"/>
      <c r="AE123" s="1018"/>
      <c r="AF123" s="1019" t="s">
        <v>438</v>
      </c>
      <c r="AG123" s="1017"/>
      <c r="AH123" s="1017"/>
      <c r="AI123" s="1017"/>
      <c r="AJ123" s="1018"/>
      <c r="AK123" s="1019" t="s">
        <v>466</v>
      </c>
      <c r="AL123" s="1017"/>
      <c r="AM123" s="1017"/>
      <c r="AN123" s="1017"/>
      <c r="AO123" s="1018"/>
      <c r="AP123" s="1020" t="s">
        <v>466</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482</v>
      </c>
      <c r="BP123" s="1064"/>
      <c r="BQ123" s="1124">
        <v>5514074</v>
      </c>
      <c r="BR123" s="1090"/>
      <c r="BS123" s="1090"/>
      <c r="BT123" s="1090"/>
      <c r="BU123" s="1090"/>
      <c r="BV123" s="1090">
        <v>5426249</v>
      </c>
      <c r="BW123" s="1090"/>
      <c r="BX123" s="1090"/>
      <c r="BY123" s="1090"/>
      <c r="BZ123" s="1090"/>
      <c r="CA123" s="1090">
        <v>5396203</v>
      </c>
      <c r="CB123" s="1090"/>
      <c r="CC123" s="1090"/>
      <c r="CD123" s="1090"/>
      <c r="CE123" s="1090"/>
      <c r="CF123" s="1057"/>
      <c r="CG123" s="1058"/>
      <c r="CH123" s="1058"/>
      <c r="CI123" s="1058"/>
      <c r="CJ123" s="1059"/>
      <c r="CK123" s="1068"/>
      <c r="CL123" s="1069"/>
      <c r="CM123" s="1069"/>
      <c r="CN123" s="1069"/>
      <c r="CO123" s="1070"/>
      <c r="CP123" s="1078" t="s">
        <v>483</v>
      </c>
      <c r="CQ123" s="1079"/>
      <c r="CR123" s="1079"/>
      <c r="CS123" s="1079"/>
      <c r="CT123" s="1079"/>
      <c r="CU123" s="1079"/>
      <c r="CV123" s="1079"/>
      <c r="CW123" s="1079"/>
      <c r="CX123" s="1079"/>
      <c r="CY123" s="1079"/>
      <c r="CZ123" s="1079"/>
      <c r="DA123" s="1079"/>
      <c r="DB123" s="1079"/>
      <c r="DC123" s="1079"/>
      <c r="DD123" s="1079"/>
      <c r="DE123" s="1079"/>
      <c r="DF123" s="1080"/>
      <c r="DG123" s="1016" t="s">
        <v>460</v>
      </c>
      <c r="DH123" s="1017"/>
      <c r="DI123" s="1017"/>
      <c r="DJ123" s="1017"/>
      <c r="DK123" s="1018"/>
      <c r="DL123" s="1019" t="s">
        <v>126</v>
      </c>
      <c r="DM123" s="1017"/>
      <c r="DN123" s="1017"/>
      <c r="DO123" s="1017"/>
      <c r="DP123" s="1018"/>
      <c r="DQ123" s="1019" t="s">
        <v>460</v>
      </c>
      <c r="DR123" s="1017"/>
      <c r="DS123" s="1017"/>
      <c r="DT123" s="1017"/>
      <c r="DU123" s="1018"/>
      <c r="DV123" s="1020" t="s">
        <v>484</v>
      </c>
      <c r="DW123" s="1021"/>
      <c r="DX123" s="1021"/>
      <c r="DY123" s="1021"/>
      <c r="DZ123" s="1022"/>
    </row>
    <row r="124" spans="1:130" s="248" customFormat="1" ht="26.25" customHeight="1" thickBot="1">
      <c r="A124" s="1118"/>
      <c r="B124" s="1004"/>
      <c r="C124" s="974" t="s">
        <v>461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127</v>
      </c>
      <c r="AG124" s="1017"/>
      <c r="AH124" s="1017"/>
      <c r="AI124" s="1017"/>
      <c r="AJ124" s="1018"/>
      <c r="AK124" s="1019" t="s">
        <v>468</v>
      </c>
      <c r="AL124" s="1017"/>
      <c r="AM124" s="1017"/>
      <c r="AN124" s="1017"/>
      <c r="AO124" s="1018"/>
      <c r="AP124" s="1020" t="s">
        <v>438</v>
      </c>
      <c r="AQ124" s="1021"/>
      <c r="AR124" s="1021"/>
      <c r="AS124" s="1021"/>
      <c r="AT124" s="1022"/>
      <c r="AU124" s="1120" t="s">
        <v>485</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38.299999999999997</v>
      </c>
      <c r="BR124" s="1086"/>
      <c r="BS124" s="1086"/>
      <c r="BT124" s="1086"/>
      <c r="BU124" s="1086"/>
      <c r="BV124" s="1086">
        <v>34.4</v>
      </c>
      <c r="BW124" s="1086"/>
      <c r="BX124" s="1086"/>
      <c r="BY124" s="1086"/>
      <c r="BZ124" s="1086"/>
      <c r="CA124" s="1086">
        <v>30.3</v>
      </c>
      <c r="CB124" s="1086"/>
      <c r="CC124" s="1086"/>
      <c r="CD124" s="1086"/>
      <c r="CE124" s="1086"/>
      <c r="CF124" s="1087"/>
      <c r="CG124" s="1088"/>
      <c r="CH124" s="1088"/>
      <c r="CI124" s="1088"/>
      <c r="CJ124" s="1089"/>
      <c r="CK124" s="1071"/>
      <c r="CL124" s="1071"/>
      <c r="CM124" s="1071"/>
      <c r="CN124" s="1071"/>
      <c r="CO124" s="1072"/>
      <c r="CP124" s="1078" t="s">
        <v>486</v>
      </c>
      <c r="CQ124" s="1079"/>
      <c r="CR124" s="1079"/>
      <c r="CS124" s="1079"/>
      <c r="CT124" s="1079"/>
      <c r="CU124" s="1079"/>
      <c r="CV124" s="1079"/>
      <c r="CW124" s="1079"/>
      <c r="CX124" s="1079"/>
      <c r="CY124" s="1079"/>
      <c r="CZ124" s="1079"/>
      <c r="DA124" s="1079"/>
      <c r="DB124" s="1079"/>
      <c r="DC124" s="1079"/>
      <c r="DD124" s="1079"/>
      <c r="DE124" s="1079"/>
      <c r="DF124" s="1080"/>
      <c r="DG124" s="1063">
        <v>1342</v>
      </c>
      <c r="DH124" s="1042"/>
      <c r="DI124" s="1042"/>
      <c r="DJ124" s="1042"/>
      <c r="DK124" s="1043"/>
      <c r="DL124" s="1041" t="s">
        <v>484</v>
      </c>
      <c r="DM124" s="1042"/>
      <c r="DN124" s="1042"/>
      <c r="DO124" s="1042"/>
      <c r="DP124" s="1043"/>
      <c r="DQ124" s="1041" t="s">
        <v>438</v>
      </c>
      <c r="DR124" s="1042"/>
      <c r="DS124" s="1042"/>
      <c r="DT124" s="1042"/>
      <c r="DU124" s="1043"/>
      <c r="DV124" s="1044" t="s">
        <v>468</v>
      </c>
      <c r="DW124" s="1045"/>
      <c r="DX124" s="1045"/>
      <c r="DY124" s="1045"/>
      <c r="DZ124" s="1046"/>
    </row>
    <row r="125" spans="1:130" s="248" customFormat="1" ht="26.25" customHeight="1">
      <c r="A125" s="1118"/>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471</v>
      </c>
      <c r="AB125" s="1017"/>
      <c r="AC125" s="1017"/>
      <c r="AD125" s="1017"/>
      <c r="AE125" s="1018"/>
      <c r="AF125" s="1019" t="s">
        <v>464</v>
      </c>
      <c r="AG125" s="1017"/>
      <c r="AH125" s="1017"/>
      <c r="AI125" s="1017"/>
      <c r="AJ125" s="1018"/>
      <c r="AK125" s="1019" t="s">
        <v>126</v>
      </c>
      <c r="AL125" s="1017"/>
      <c r="AM125" s="1017"/>
      <c r="AN125" s="1017"/>
      <c r="AO125" s="1018"/>
      <c r="AP125" s="1020" t="s">
        <v>477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487</v>
      </c>
      <c r="CL125" s="1066"/>
      <c r="CM125" s="1066"/>
      <c r="CN125" s="1066"/>
      <c r="CO125" s="1067"/>
      <c r="CP125" s="998" t="s">
        <v>488</v>
      </c>
      <c r="CQ125" s="947"/>
      <c r="CR125" s="947"/>
      <c r="CS125" s="947"/>
      <c r="CT125" s="947"/>
      <c r="CU125" s="947"/>
      <c r="CV125" s="947"/>
      <c r="CW125" s="947"/>
      <c r="CX125" s="947"/>
      <c r="CY125" s="947"/>
      <c r="CZ125" s="947"/>
      <c r="DA125" s="947"/>
      <c r="DB125" s="947"/>
      <c r="DC125" s="947"/>
      <c r="DD125" s="947"/>
      <c r="DE125" s="947"/>
      <c r="DF125" s="948"/>
      <c r="DG125" s="984" t="s">
        <v>438</v>
      </c>
      <c r="DH125" s="985"/>
      <c r="DI125" s="985"/>
      <c r="DJ125" s="985"/>
      <c r="DK125" s="985"/>
      <c r="DL125" s="985" t="s">
        <v>484</v>
      </c>
      <c r="DM125" s="985"/>
      <c r="DN125" s="985"/>
      <c r="DO125" s="985"/>
      <c r="DP125" s="985"/>
      <c r="DQ125" s="985" t="s">
        <v>438</v>
      </c>
      <c r="DR125" s="985"/>
      <c r="DS125" s="985"/>
      <c r="DT125" s="985"/>
      <c r="DU125" s="985"/>
      <c r="DV125" s="986" t="s">
        <v>438</v>
      </c>
      <c r="DW125" s="986"/>
      <c r="DX125" s="986"/>
      <c r="DY125" s="986"/>
      <c r="DZ125" s="987"/>
    </row>
    <row r="126" spans="1:130" s="248" customFormat="1" ht="26.25" customHeight="1" thickBot="1">
      <c r="A126" s="1118"/>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126</v>
      </c>
      <c r="AB126" s="1017"/>
      <c r="AC126" s="1017"/>
      <c r="AD126" s="1017"/>
      <c r="AE126" s="1018"/>
      <c r="AF126" s="1019" t="s">
        <v>484</v>
      </c>
      <c r="AG126" s="1017"/>
      <c r="AH126" s="1017"/>
      <c r="AI126" s="1017"/>
      <c r="AJ126" s="1018"/>
      <c r="AK126" s="1019" t="s">
        <v>484</v>
      </c>
      <c r="AL126" s="1017"/>
      <c r="AM126" s="1017"/>
      <c r="AN126" s="1017"/>
      <c r="AO126" s="1018"/>
      <c r="AP126" s="1020" t="s">
        <v>464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489</v>
      </c>
      <c r="CQ126" s="1008"/>
      <c r="CR126" s="1008"/>
      <c r="CS126" s="1008"/>
      <c r="CT126" s="1008"/>
      <c r="CU126" s="1008"/>
      <c r="CV126" s="1008"/>
      <c r="CW126" s="1008"/>
      <c r="CX126" s="1008"/>
      <c r="CY126" s="1008"/>
      <c r="CZ126" s="1008"/>
      <c r="DA126" s="1008"/>
      <c r="DB126" s="1008"/>
      <c r="DC126" s="1008"/>
      <c r="DD126" s="1008"/>
      <c r="DE126" s="1008"/>
      <c r="DF126" s="1009"/>
      <c r="DG126" s="977" t="s">
        <v>477</v>
      </c>
      <c r="DH126" s="978"/>
      <c r="DI126" s="978"/>
      <c r="DJ126" s="978"/>
      <c r="DK126" s="978"/>
      <c r="DL126" s="978" t="s">
        <v>464</v>
      </c>
      <c r="DM126" s="978"/>
      <c r="DN126" s="978"/>
      <c r="DO126" s="978"/>
      <c r="DP126" s="978"/>
      <c r="DQ126" s="978" t="s">
        <v>464</v>
      </c>
      <c r="DR126" s="978"/>
      <c r="DS126" s="978"/>
      <c r="DT126" s="978"/>
      <c r="DU126" s="978"/>
      <c r="DV126" s="979" t="s">
        <v>464</v>
      </c>
      <c r="DW126" s="979"/>
      <c r="DX126" s="979"/>
      <c r="DY126" s="979"/>
      <c r="DZ126" s="980"/>
    </row>
    <row r="127" spans="1:130" s="248" customFormat="1" ht="26.25" customHeight="1">
      <c r="A127" s="1119"/>
      <c r="B127" s="1006"/>
      <c r="C127" s="1060" t="s">
        <v>490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5140</v>
      </c>
      <c r="AB127" s="1017"/>
      <c r="AC127" s="1017"/>
      <c r="AD127" s="1017"/>
      <c r="AE127" s="1018"/>
      <c r="AF127" s="1019">
        <v>4684</v>
      </c>
      <c r="AG127" s="1017"/>
      <c r="AH127" s="1017"/>
      <c r="AI127" s="1017"/>
      <c r="AJ127" s="1018"/>
      <c r="AK127" s="1019">
        <v>4070</v>
      </c>
      <c r="AL127" s="1017"/>
      <c r="AM127" s="1017"/>
      <c r="AN127" s="1017"/>
      <c r="AO127" s="1018"/>
      <c r="AP127" s="1020">
        <v>0.2</v>
      </c>
      <c r="AQ127" s="1021"/>
      <c r="AR127" s="1021"/>
      <c r="AS127" s="1021"/>
      <c r="AT127" s="1022"/>
      <c r="AU127" s="284"/>
      <c r="AV127" s="284"/>
      <c r="AW127" s="284"/>
      <c r="AX127" s="1091" t="s">
        <v>491</v>
      </c>
      <c r="AY127" s="1092"/>
      <c r="AZ127" s="1092"/>
      <c r="BA127" s="1092"/>
      <c r="BB127" s="1092"/>
      <c r="BC127" s="1092"/>
      <c r="BD127" s="1092"/>
      <c r="BE127" s="1093"/>
      <c r="BF127" s="1094" t="s">
        <v>492</v>
      </c>
      <c r="BG127" s="1092"/>
      <c r="BH127" s="1092"/>
      <c r="BI127" s="1092"/>
      <c r="BJ127" s="1092"/>
      <c r="BK127" s="1092"/>
      <c r="BL127" s="1093"/>
      <c r="BM127" s="1094" t="s">
        <v>493</v>
      </c>
      <c r="BN127" s="1092"/>
      <c r="BO127" s="1092"/>
      <c r="BP127" s="1092"/>
      <c r="BQ127" s="1092"/>
      <c r="BR127" s="1092"/>
      <c r="BS127" s="1093"/>
      <c r="BT127" s="1094" t="s">
        <v>494</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495</v>
      </c>
      <c r="CQ127" s="1008"/>
      <c r="CR127" s="1008"/>
      <c r="CS127" s="1008"/>
      <c r="CT127" s="1008"/>
      <c r="CU127" s="1008"/>
      <c r="CV127" s="1008"/>
      <c r="CW127" s="1008"/>
      <c r="CX127" s="1008"/>
      <c r="CY127" s="1008"/>
      <c r="CZ127" s="1008"/>
      <c r="DA127" s="1008"/>
      <c r="DB127" s="1008"/>
      <c r="DC127" s="1008"/>
      <c r="DD127" s="1008"/>
      <c r="DE127" s="1008"/>
      <c r="DF127" s="1009"/>
      <c r="DG127" s="977" t="s">
        <v>126</v>
      </c>
      <c r="DH127" s="978"/>
      <c r="DI127" s="978"/>
      <c r="DJ127" s="978"/>
      <c r="DK127" s="978"/>
      <c r="DL127" s="978" t="s">
        <v>462</v>
      </c>
      <c r="DM127" s="978"/>
      <c r="DN127" s="978"/>
      <c r="DO127" s="978"/>
      <c r="DP127" s="978"/>
      <c r="DQ127" s="978" t="s">
        <v>126</v>
      </c>
      <c r="DR127" s="978"/>
      <c r="DS127" s="978"/>
      <c r="DT127" s="978"/>
      <c r="DU127" s="978"/>
      <c r="DV127" s="979" t="s">
        <v>464</v>
      </c>
      <c r="DW127" s="979"/>
      <c r="DX127" s="979"/>
      <c r="DY127" s="979"/>
      <c r="DZ127" s="980"/>
    </row>
    <row r="128" spans="1:130" s="248" customFormat="1" ht="26.25" customHeight="1" thickBot="1">
      <c r="A128" s="1102" t="s">
        <v>496</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497</v>
      </c>
      <c r="X128" s="1104"/>
      <c r="Y128" s="1104"/>
      <c r="Z128" s="1105"/>
      <c r="AA128" s="1106" t="s">
        <v>464</v>
      </c>
      <c r="AB128" s="1107"/>
      <c r="AC128" s="1107"/>
      <c r="AD128" s="1107"/>
      <c r="AE128" s="1108"/>
      <c r="AF128" s="1109" t="s">
        <v>484</v>
      </c>
      <c r="AG128" s="1107"/>
      <c r="AH128" s="1107"/>
      <c r="AI128" s="1107"/>
      <c r="AJ128" s="1108"/>
      <c r="AK128" s="1109" t="s">
        <v>438</v>
      </c>
      <c r="AL128" s="1107"/>
      <c r="AM128" s="1107"/>
      <c r="AN128" s="1107"/>
      <c r="AO128" s="1108"/>
      <c r="AP128" s="1110"/>
      <c r="AQ128" s="1111"/>
      <c r="AR128" s="1111"/>
      <c r="AS128" s="1111"/>
      <c r="AT128" s="1112"/>
      <c r="AU128" s="284"/>
      <c r="AV128" s="284"/>
      <c r="AW128" s="284"/>
      <c r="AX128" s="946" t="s">
        <v>498</v>
      </c>
      <c r="AY128" s="947"/>
      <c r="AZ128" s="947"/>
      <c r="BA128" s="947"/>
      <c r="BB128" s="947"/>
      <c r="BC128" s="947"/>
      <c r="BD128" s="947"/>
      <c r="BE128" s="948"/>
      <c r="BF128" s="1113" t="s">
        <v>438</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499</v>
      </c>
      <c r="CQ128" s="1096"/>
      <c r="CR128" s="1096"/>
      <c r="CS128" s="1096"/>
      <c r="CT128" s="1096"/>
      <c r="CU128" s="1096"/>
      <c r="CV128" s="1096"/>
      <c r="CW128" s="1096"/>
      <c r="CX128" s="1096"/>
      <c r="CY128" s="1096"/>
      <c r="CZ128" s="1096"/>
      <c r="DA128" s="1096"/>
      <c r="DB128" s="1096"/>
      <c r="DC128" s="1096"/>
      <c r="DD128" s="1096"/>
      <c r="DE128" s="1096"/>
      <c r="DF128" s="1097"/>
      <c r="DG128" s="1098" t="s">
        <v>462</v>
      </c>
      <c r="DH128" s="1099"/>
      <c r="DI128" s="1099"/>
      <c r="DJ128" s="1099"/>
      <c r="DK128" s="1099"/>
      <c r="DL128" s="1099" t="s">
        <v>464</v>
      </c>
      <c r="DM128" s="1099"/>
      <c r="DN128" s="1099"/>
      <c r="DO128" s="1099"/>
      <c r="DP128" s="1099"/>
      <c r="DQ128" s="1099" t="s">
        <v>464</v>
      </c>
      <c r="DR128" s="1099"/>
      <c r="DS128" s="1099"/>
      <c r="DT128" s="1099"/>
      <c r="DU128" s="1099"/>
      <c r="DV128" s="1100" t="s">
        <v>477</v>
      </c>
      <c r="DW128" s="1100"/>
      <c r="DX128" s="1100"/>
      <c r="DY128" s="1100"/>
      <c r="DZ128" s="1101"/>
    </row>
    <row r="129" spans="1:131" s="248" customFormat="1" ht="26.25" customHeight="1">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2780437</v>
      </c>
      <c r="AB129" s="1017"/>
      <c r="AC129" s="1017"/>
      <c r="AD129" s="1017"/>
      <c r="AE129" s="1018"/>
      <c r="AF129" s="1019">
        <v>2790137</v>
      </c>
      <c r="AG129" s="1017"/>
      <c r="AH129" s="1017"/>
      <c r="AI129" s="1017"/>
      <c r="AJ129" s="1018"/>
      <c r="AK129" s="1019">
        <v>2915900</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438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502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503</v>
      </c>
      <c r="X130" s="1132"/>
      <c r="Y130" s="1132"/>
      <c r="Z130" s="1133"/>
      <c r="AA130" s="1016">
        <v>425966</v>
      </c>
      <c r="AB130" s="1017"/>
      <c r="AC130" s="1017"/>
      <c r="AD130" s="1017"/>
      <c r="AE130" s="1018"/>
      <c r="AF130" s="1019">
        <v>423881</v>
      </c>
      <c r="AG130" s="1017"/>
      <c r="AH130" s="1017"/>
      <c r="AI130" s="1017"/>
      <c r="AJ130" s="1018"/>
      <c r="AK130" s="1019">
        <v>433939</v>
      </c>
      <c r="AL130" s="1017"/>
      <c r="AM130" s="1017"/>
      <c r="AN130" s="1017"/>
      <c r="AO130" s="1018"/>
      <c r="AP130" s="1134"/>
      <c r="AQ130" s="1135"/>
      <c r="AR130" s="1135"/>
      <c r="AS130" s="1135"/>
      <c r="AT130" s="1136"/>
      <c r="AU130" s="286"/>
      <c r="AV130" s="286"/>
      <c r="AW130" s="286"/>
      <c r="AX130" s="1125" t="s">
        <v>504</v>
      </c>
      <c r="AY130" s="1008"/>
      <c r="AZ130" s="1008"/>
      <c r="BA130" s="1008"/>
      <c r="BB130" s="1008"/>
      <c r="BC130" s="1008"/>
      <c r="BD130" s="1008"/>
      <c r="BE130" s="1009"/>
      <c r="BF130" s="1162">
        <v>8.4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505</v>
      </c>
      <c r="X131" s="1170"/>
      <c r="Y131" s="1170"/>
      <c r="Z131" s="1171"/>
      <c r="AA131" s="1063">
        <v>2354471</v>
      </c>
      <c r="AB131" s="1042"/>
      <c r="AC131" s="1042"/>
      <c r="AD131" s="1042"/>
      <c r="AE131" s="1043"/>
      <c r="AF131" s="1041">
        <v>2366256</v>
      </c>
      <c r="AG131" s="1042"/>
      <c r="AH131" s="1042"/>
      <c r="AI131" s="1042"/>
      <c r="AJ131" s="1043"/>
      <c r="AK131" s="1041">
        <v>2481961</v>
      </c>
      <c r="AL131" s="1042"/>
      <c r="AM131" s="1042"/>
      <c r="AN131" s="1042"/>
      <c r="AO131" s="1043"/>
      <c r="AP131" s="1172"/>
      <c r="AQ131" s="1173"/>
      <c r="AR131" s="1173"/>
      <c r="AS131" s="1173"/>
      <c r="AT131" s="1174"/>
      <c r="AU131" s="286"/>
      <c r="AV131" s="286"/>
      <c r="AW131" s="286"/>
      <c r="AX131" s="1144" t="s">
        <v>506</v>
      </c>
      <c r="AY131" s="1096"/>
      <c r="AZ131" s="1096"/>
      <c r="BA131" s="1096"/>
      <c r="BB131" s="1096"/>
      <c r="BC131" s="1096"/>
      <c r="BD131" s="1096"/>
      <c r="BE131" s="1097"/>
      <c r="BF131" s="1145">
        <v>30.3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507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508</v>
      </c>
      <c r="W132" s="1155"/>
      <c r="X132" s="1155"/>
      <c r="Y132" s="1155"/>
      <c r="Z132" s="1156"/>
      <c r="AA132" s="1157">
        <v>9.0904496170000009</v>
      </c>
      <c r="AB132" s="1158"/>
      <c r="AC132" s="1158"/>
      <c r="AD132" s="1158"/>
      <c r="AE132" s="1159"/>
      <c r="AF132" s="1160">
        <v>8.913067732</v>
      </c>
      <c r="AG132" s="1158"/>
      <c r="AH132" s="1158"/>
      <c r="AI132" s="1158"/>
      <c r="AJ132" s="1159"/>
      <c r="AK132" s="1160">
        <v>7.2667942810000001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509</v>
      </c>
      <c r="W133" s="1138"/>
      <c r="X133" s="1138"/>
      <c r="Y133" s="1138"/>
      <c r="Z133" s="1139"/>
      <c r="AA133" s="1140">
        <v>9.1</v>
      </c>
      <c r="AB133" s="1141"/>
      <c r="AC133" s="1141"/>
      <c r="AD133" s="1141"/>
      <c r="AE133" s="1142"/>
      <c r="AF133" s="1140">
        <v>9.1</v>
      </c>
      <c r="AG133" s="1141"/>
      <c r="AH133" s="1141"/>
      <c r="AI133" s="1141"/>
      <c r="AJ133" s="1142"/>
      <c r="AK133" s="1140">
        <v>8.4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ugs79CD+KhXMfoUKmCn/SSzwwUymN65l1p35kZ16gxRsaspw9FQhe8P8pzR20khV1MvrCypg5FN6Y3utDyOcw==" saltValue="MrueLhRtp1ZlWr1Rt7dX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0" zoomScaleNormal="85" zoomScaleSheetLayoutView="100" workbookViewId="0">
      <selection activeCell="AW28" sqref="AW28"/>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wqkwtTT/+AU91PLbRUPJ0jk5ha4khpRD3xc2F3tROeHBPxvmLHItiqllxPdZ0ZjVOooeU7N0lU3Y/maNb60FbQ==" saltValue="bRf/YOBR0xK9nG4zsnho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Y52"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ZZmgxAlicSStVbvNuHhhdyJ9r+KcXffuGqZzWlpLEZfff7dZ2MZv0Ewt93sB96vpBfWWIrniOws9kCBZijEmQ==" saltValue="uv2E8pl8HC6qQ0Mg2aIu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513</v>
      </c>
      <c r="AP7" s="305"/>
      <c r="AQ7" s="306" t="s">
        <v>514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515</v>
      </c>
      <c r="AQ8" s="312" t="s">
        <v>516</v>
      </c>
      <c r="AR8" s="313" t="s">
        <v>517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518</v>
      </c>
      <c r="AL9" s="1178"/>
      <c r="AM9" s="1178"/>
      <c r="AN9" s="1179"/>
      <c r="AO9" s="314">
        <v>784577</v>
      </c>
      <c r="AP9" s="314">
        <v>148538</v>
      </c>
      <c r="AQ9" s="315">
        <v>224098</v>
      </c>
      <c r="AR9" s="316">
        <v>-33.700000000000003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519</v>
      </c>
      <c r="AL10" s="1178"/>
      <c r="AM10" s="1178"/>
      <c r="AN10" s="1179"/>
      <c r="AO10" s="317">
        <v>116449</v>
      </c>
      <c r="AP10" s="317">
        <v>22046</v>
      </c>
      <c r="AQ10" s="318">
        <v>32087</v>
      </c>
      <c r="AR10" s="319">
        <v>-31.3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520</v>
      </c>
      <c r="AL11" s="1178"/>
      <c r="AM11" s="1178"/>
      <c r="AN11" s="1179"/>
      <c r="AO11" s="317" t="s">
        <v>521</v>
      </c>
      <c r="AP11" s="317" t="s">
        <v>521</v>
      </c>
      <c r="AQ11" s="318">
        <v>3587</v>
      </c>
      <c r="AR11" s="319" t="s">
        <v>521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522</v>
      </c>
      <c r="AL12" s="1178"/>
      <c r="AM12" s="1178"/>
      <c r="AN12" s="1179"/>
      <c r="AO12" s="317" t="s">
        <v>521</v>
      </c>
      <c r="AP12" s="317" t="s">
        <v>521</v>
      </c>
      <c r="AQ12" s="318" t="s">
        <v>521</v>
      </c>
      <c r="AR12" s="319" t="s">
        <v>521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523</v>
      </c>
      <c r="AL13" s="1178"/>
      <c r="AM13" s="1178"/>
      <c r="AN13" s="1179"/>
      <c r="AO13" s="317">
        <v>236452</v>
      </c>
      <c r="AP13" s="317">
        <v>44766</v>
      </c>
      <c r="AQ13" s="318">
        <v>11579</v>
      </c>
      <c r="AR13" s="319">
        <v>286.60000000000002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524</v>
      </c>
      <c r="AL14" s="1178"/>
      <c r="AM14" s="1178"/>
      <c r="AN14" s="1179"/>
      <c r="AO14" s="317">
        <v>19200</v>
      </c>
      <c r="AP14" s="317">
        <v>3635</v>
      </c>
      <c r="AQ14" s="318">
        <v>4496</v>
      </c>
      <c r="AR14" s="319">
        <v>-19.2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525</v>
      </c>
      <c r="AL15" s="1184"/>
      <c r="AM15" s="1184"/>
      <c r="AN15" s="1185"/>
      <c r="AO15" s="317">
        <v>-83501</v>
      </c>
      <c r="AP15" s="317">
        <v>-15809</v>
      </c>
      <c r="AQ15" s="318">
        <v>-17592</v>
      </c>
      <c r="AR15" s="319">
        <v>-10.1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1073177</v>
      </c>
      <c r="AP16" s="317">
        <v>203176</v>
      </c>
      <c r="AQ16" s="318">
        <v>258255</v>
      </c>
      <c r="AR16" s="319">
        <v>-21.3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530</v>
      </c>
      <c r="AL21" s="1187"/>
      <c r="AM21" s="1187"/>
      <c r="AN21" s="1188"/>
      <c r="AO21" s="330">
        <v>15.52</v>
      </c>
      <c r="AP21" s="331">
        <v>22.75</v>
      </c>
      <c r="AQ21" s="332">
        <v>-7.23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531</v>
      </c>
      <c r="AL22" s="1187"/>
      <c r="AM22" s="1187"/>
      <c r="AN22" s="1188"/>
      <c r="AO22" s="335">
        <v>93.1</v>
      </c>
      <c r="AP22" s="336">
        <v>95.6</v>
      </c>
      <c r="AQ22" s="337">
        <v>-2.5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513</v>
      </c>
      <c r="AP30" s="305"/>
      <c r="AQ30" s="306" t="s">
        <v>514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515</v>
      </c>
      <c r="AQ31" s="312" t="s">
        <v>516</v>
      </c>
      <c r="AR31" s="313" t="s">
        <v>517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535</v>
      </c>
      <c r="AL32" s="1181"/>
      <c r="AM32" s="1181"/>
      <c r="AN32" s="1182"/>
      <c r="AO32" s="345">
        <v>599560</v>
      </c>
      <c r="AP32" s="345">
        <v>113510</v>
      </c>
      <c r="AQ32" s="346">
        <v>146295</v>
      </c>
      <c r="AR32" s="347">
        <v>-22.4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536</v>
      </c>
      <c r="AL33" s="1181"/>
      <c r="AM33" s="1181"/>
      <c r="AN33" s="1182"/>
      <c r="AO33" s="345" t="s">
        <v>521</v>
      </c>
      <c r="AP33" s="345" t="s">
        <v>521</v>
      </c>
      <c r="AQ33" s="346" t="s">
        <v>521</v>
      </c>
      <c r="AR33" s="347" t="s">
        <v>521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537</v>
      </c>
      <c r="AL34" s="1181"/>
      <c r="AM34" s="1181"/>
      <c r="AN34" s="1182"/>
      <c r="AO34" s="345" t="s">
        <v>521</v>
      </c>
      <c r="AP34" s="345" t="s">
        <v>521</v>
      </c>
      <c r="AQ34" s="346">
        <v>4</v>
      </c>
      <c r="AR34" s="347" t="s">
        <v>521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538</v>
      </c>
      <c r="AL35" s="1181"/>
      <c r="AM35" s="1181"/>
      <c r="AN35" s="1182"/>
      <c r="AO35" s="345">
        <v>913</v>
      </c>
      <c r="AP35" s="345">
        <v>173</v>
      </c>
      <c r="AQ35" s="346">
        <v>31593</v>
      </c>
      <c r="AR35" s="347">
        <v>-99.5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539</v>
      </c>
      <c r="AL36" s="1181"/>
      <c r="AM36" s="1181"/>
      <c r="AN36" s="1182"/>
      <c r="AO36" s="345">
        <v>9755</v>
      </c>
      <c r="AP36" s="345">
        <v>1847</v>
      </c>
      <c r="AQ36" s="346">
        <v>3914</v>
      </c>
      <c r="AR36" s="347">
        <v>-52.8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540</v>
      </c>
      <c r="AL37" s="1181"/>
      <c r="AM37" s="1181"/>
      <c r="AN37" s="1182"/>
      <c r="AO37" s="345">
        <v>4070</v>
      </c>
      <c r="AP37" s="345">
        <v>771</v>
      </c>
      <c r="AQ37" s="346">
        <v>1348</v>
      </c>
      <c r="AR37" s="347">
        <v>-42.8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541</v>
      </c>
      <c r="AL38" s="1190"/>
      <c r="AM38" s="1190"/>
      <c r="AN38" s="1191"/>
      <c r="AO38" s="348" t="s">
        <v>521</v>
      </c>
      <c r="AP38" s="348" t="s">
        <v>521</v>
      </c>
      <c r="AQ38" s="349">
        <v>27</v>
      </c>
      <c r="AR38" s="337" t="s">
        <v>521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542</v>
      </c>
      <c r="AL39" s="1190"/>
      <c r="AM39" s="1190"/>
      <c r="AN39" s="1191"/>
      <c r="AO39" s="345" t="s">
        <v>521</v>
      </c>
      <c r="AP39" s="345" t="s">
        <v>521</v>
      </c>
      <c r="AQ39" s="346">
        <v>-7201</v>
      </c>
      <c r="AR39" s="347" t="s">
        <v>521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543</v>
      </c>
      <c r="AL40" s="1181"/>
      <c r="AM40" s="1181"/>
      <c r="AN40" s="1182"/>
      <c r="AO40" s="345">
        <v>-433939</v>
      </c>
      <c r="AP40" s="345">
        <v>-82154</v>
      </c>
      <c r="AQ40" s="346">
        <v>-128709</v>
      </c>
      <c r="AR40" s="347">
        <v>-36.200000000000003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180359</v>
      </c>
      <c r="AP41" s="345">
        <v>34146</v>
      </c>
      <c r="AQ41" s="346">
        <v>47272</v>
      </c>
      <c r="AR41" s="347">
        <v>-27.8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513</v>
      </c>
      <c r="AN49" s="1197" t="s">
        <v>547</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548</v>
      </c>
      <c r="AO50" s="362" t="s">
        <v>549</v>
      </c>
      <c r="AP50" s="363" t="s">
        <v>550</v>
      </c>
      <c r="AQ50" s="364" t="s">
        <v>551</v>
      </c>
      <c r="AR50" s="365" t="s">
        <v>552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635162</v>
      </c>
      <c r="AN51" s="367">
        <v>108723</v>
      </c>
      <c r="AO51" s="368">
        <v>17.7</v>
      </c>
      <c r="AP51" s="369">
        <v>168868</v>
      </c>
      <c r="AQ51" s="370">
        <v>4.0999999999999996</v>
      </c>
      <c r="AR51" s="371">
        <v>13.6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431717</v>
      </c>
      <c r="AN52" s="375">
        <v>73899</v>
      </c>
      <c r="AO52" s="376">
        <v>17.7</v>
      </c>
      <c r="AP52" s="377">
        <v>79360</v>
      </c>
      <c r="AQ52" s="378">
        <v>-0.8</v>
      </c>
      <c r="AR52" s="379">
        <v>18.5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530478</v>
      </c>
      <c r="AN53" s="367">
        <v>93658</v>
      </c>
      <c r="AO53" s="368">
        <v>-13.9</v>
      </c>
      <c r="AP53" s="369">
        <v>202870</v>
      </c>
      <c r="AQ53" s="370">
        <v>20.100000000000001</v>
      </c>
      <c r="AR53" s="371">
        <v>-34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294993</v>
      </c>
      <c r="AN54" s="375">
        <v>52082</v>
      </c>
      <c r="AO54" s="376">
        <v>-29.5</v>
      </c>
      <c r="AP54" s="377">
        <v>79735</v>
      </c>
      <c r="AQ54" s="378">
        <v>0.5</v>
      </c>
      <c r="AR54" s="379">
        <v>-30</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891300</v>
      </c>
      <c r="AN55" s="367">
        <v>160884</v>
      </c>
      <c r="AO55" s="368">
        <v>71.8</v>
      </c>
      <c r="AP55" s="369">
        <v>167497</v>
      </c>
      <c r="AQ55" s="370">
        <v>-17.399999999999999</v>
      </c>
      <c r="AR55" s="371">
        <v>89.2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445975</v>
      </c>
      <c r="AN56" s="375">
        <v>80501</v>
      </c>
      <c r="AO56" s="376">
        <v>54.6</v>
      </c>
      <c r="AP56" s="377">
        <v>82571</v>
      </c>
      <c r="AQ56" s="378">
        <v>3.6</v>
      </c>
      <c r="AR56" s="379">
        <v>51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661197</v>
      </c>
      <c r="AN57" s="367">
        <v>122580</v>
      </c>
      <c r="AO57" s="368">
        <v>-23.8</v>
      </c>
      <c r="AP57" s="369">
        <v>190274</v>
      </c>
      <c r="AQ57" s="370">
        <v>13.6</v>
      </c>
      <c r="AR57" s="371">
        <v>-37.4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174549</v>
      </c>
      <c r="AN58" s="375">
        <v>32360</v>
      </c>
      <c r="AO58" s="376">
        <v>-59.8</v>
      </c>
      <c r="AP58" s="377">
        <v>88584</v>
      </c>
      <c r="AQ58" s="378">
        <v>7.3</v>
      </c>
      <c r="AR58" s="379">
        <v>-67.099999999999994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383764</v>
      </c>
      <c r="AN59" s="367">
        <v>72655</v>
      </c>
      <c r="AO59" s="368">
        <v>-40.700000000000003</v>
      </c>
      <c r="AP59" s="369">
        <v>301035</v>
      </c>
      <c r="AQ59" s="370">
        <v>58.2</v>
      </c>
      <c r="AR59" s="371">
        <v>-98.9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139641</v>
      </c>
      <c r="AN60" s="375">
        <v>26437</v>
      </c>
      <c r="AO60" s="376">
        <v>-18.3</v>
      </c>
      <c r="AP60" s="377">
        <v>154376</v>
      </c>
      <c r="AQ60" s="378">
        <v>74.3</v>
      </c>
      <c r="AR60" s="379">
        <v>-92.6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620380</v>
      </c>
      <c r="AN61" s="382">
        <v>111700</v>
      </c>
      <c r="AO61" s="383">
        <v>2.2000000000000002</v>
      </c>
      <c r="AP61" s="384">
        <v>206109</v>
      </c>
      <c r="AQ61" s="385">
        <v>15.7</v>
      </c>
      <c r="AR61" s="371">
        <v>-13.5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297375</v>
      </c>
      <c r="AN62" s="375">
        <v>53056</v>
      </c>
      <c r="AO62" s="376">
        <v>-7.1</v>
      </c>
      <c r="AP62" s="377">
        <v>96925</v>
      </c>
      <c r="AQ62" s="378">
        <v>17</v>
      </c>
      <c r="AR62" s="379">
        <v>-24.1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8QnctQcYHWT2QZh7fywBpGuTE5SO/Gg/8DesmlgAPETAyH8HiqDQsOgF3eb4D7HGm2S1UCx2HOe+bKkdH09VuQ==" saltValue="Z7pBv+XIWVHBJ6XnKiNLI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I100" sqref="BI100"/>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561</v>
      </c>
    </row>
    <row r="120" spans="125:125" ht="13.5" hidden="1" customHeight="1"/>
    <row r="121" spans="125:125" ht="13.5" hidden="1" customHeight="1">
      <c r="DU121" s="292"/>
    </row>
  </sheetData>
  <sheetProtection algorithmName="SHA-512" hashValue="EiCczihHUzUgUReXj2G9fGlzwMye01FONALzW0FvzK38ebH9Le3axa8BxJjwuOedjIkSS6mW/P4aL46807YM3Q==" saltValue="gsQ8UOfBXbRZSVXhnNfz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F85" sqref="AF85"/>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562</v>
      </c>
    </row>
  </sheetData>
  <sheetProtection algorithmName="SHA-512" hashValue="GmsmY5WsFrH8duFyKpr24AEAtt4/Sme9IKJ/Fam1wvMpRjFCSk3WIurvGwM1Oz0f8tIF9yNLBQSMfRX8r1IIkA==" saltValue="uMjq+a60xvX5sOvtfcST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00" t="s">
        <v>3</v>
      </c>
      <c r="D47" s="1200"/>
      <c r="E47" s="1201"/>
      <c r="F47" s="11">
        <v>32.89</v>
      </c>
      <c r="G47" s="12">
        <v>37.28</v>
      </c>
      <c r="H47" s="12">
        <v>40.1</v>
      </c>
      <c r="I47" s="12">
        <v>37.270000000000003</v>
      </c>
      <c r="J47" s="13">
        <v>37.21</v>
      </c>
    </row>
    <row r="48" spans="2:10" ht="57.75" customHeight="1">
      <c r="B48" s="14"/>
      <c r="C48" s="1202" t="s">
        <v>4</v>
      </c>
      <c r="D48" s="1202"/>
      <c r="E48" s="1203"/>
      <c r="F48" s="15">
        <v>5.49</v>
      </c>
      <c r="G48" s="16">
        <v>2.88</v>
      </c>
      <c r="H48" s="16">
        <v>3.86</v>
      </c>
      <c r="I48" s="16">
        <v>2.93</v>
      </c>
      <c r="J48" s="17">
        <v>4.38</v>
      </c>
    </row>
    <row r="49" spans="2:10" ht="57.75" customHeight="1" thickBot="1">
      <c r="B49" s="18"/>
      <c r="C49" s="1204" t="s">
        <v>5</v>
      </c>
      <c r="D49" s="1204"/>
      <c r="E49" s="1205"/>
      <c r="F49" s="19" t="s">
        <v>568</v>
      </c>
      <c r="G49" s="20" t="s">
        <v>569</v>
      </c>
      <c r="H49" s="20">
        <v>0.89</v>
      </c>
      <c r="I49" s="20" t="s">
        <v>570</v>
      </c>
      <c r="J49" s="21">
        <v>1.58</v>
      </c>
    </row>
    <row r="50" spans="2:10" ht="13.5" customHeight="1"/>
  </sheetData>
  <sheetProtection algorithmName="SHA-512" hashValue="Cq9o1ey5Pk9FfMTTqahgIv7WLsH+0LhAwmyi+gCOsRm30YdHPz4z15TFl1blz5EExG7Fgt8mbEDpJlt6ARsaBA==" saltValue="y9QR53TmLlOr8hW0UrCK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 秀樹</cp:lastModifiedBy>
  <cp:lastPrinted>2022-03-09T05:18:24Z</cp:lastPrinted>
  <dcterms:created xsi:type="dcterms:W3CDTF">2022-02-02T03:29:42Z</dcterms:created>
  <dcterms:modified xsi:type="dcterms:W3CDTF">2022-03-30T06:42:42Z</dcterms:modified>
  <cp:category/>
</cp:coreProperties>
</file>