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92.168.1.21\share\01総務課\03財政行革G\分掌№06_財政計画・状況公表\03_財政状況資料集\R07(R06決算)\07_提出(2回目)\20261002修正メール\"/>
    </mc:Choice>
  </mc:AlternateContent>
  <xr:revisionPtr revIDLastSave="0" documentId="13_ncr:1_{EAF49B70-1CE2-4A39-AFE0-39FEC1FDF541}" xr6:coauthVersionLast="47" xr6:coauthVersionMax="47" xr10:uidLastSave="{00000000-0000-0000-0000-000000000000}"/>
  <bookViews>
    <workbookView xWindow="-120" yWindow="-120" windowWidth="21840" windowHeight="130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W35" i="10"/>
  <c r="BW36" i="10"/>
  <c r="BW37" i="10"/>
  <c r="BW38" i="10"/>
  <c r="BW39" i="10"/>
  <c r="BW40" i="10"/>
  <c r="BW41" i="10"/>
  <c r="BE35" i="10"/>
  <c r="AM35" i="10"/>
  <c r="C35" i="10"/>
  <c r="CO34" i="10"/>
  <c r="CO35" i="10"/>
  <c r="BW34" i="10"/>
  <c r="BE34" i="10"/>
  <c r="C34" i="10"/>
  <c r="U34" i="10"/>
  <c r="U35" i="10"/>
  <c r="U36" i="10"/>
  <c r="U37" i="10"/>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<sst xmlns="http://schemas.openxmlformats.org/spreadsheetml/2006/main" count="1128" uniqueCount="573">
  <si>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</si>
  <si>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</si>
  <si>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</si>
  <si>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</si>
  <si>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</si>
  <si>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</si>
  <si>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</si>
  <si>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</si>
  <si>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</si>
  <si>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</si>
  <si>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</si>
  <si>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</si>
  <si>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</si>
  <si>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</si>
  <si>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</si>
  <si>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</si>
  <si>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</si>
  <si>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</si>
  <si>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</si>
  <si>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</si>
  <si>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</si>
  <si>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</si>
  <si>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</si>
  <si>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</si>
  <si>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</si>
  <si>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</si>
  <si>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</si>
  <si>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</si>
  <si>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</si>
  <si>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</si>
  <si>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</si>
  <si>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</si>
  <si>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</si>
  <si>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</si>
  <si>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</si>
  <si>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</si>
  <si>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</si>
  <si>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</si>
  <si>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</si>
  <si>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</si>
  <si>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</si>
  <si>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</si>
  <si>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</si>
  <si>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</si>
  <si>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</si>
  <si>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</si>
  <si>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</si>
  <si>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</si>
  <si>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</si>
  <si>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</si>
  <si>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</si>
  <si>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</si>
  <si>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</si>
  <si>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</si>
  <si>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</si>
  <si>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</si>
  <si>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</si>
  <si>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</si>
  <si>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</si>
  <si>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</si>
  <si>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</si>
  <si>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</si>
  <si>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</si>
  <si>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</si>
  <si>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</si>
  <si>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</si>
  <si>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</si>
  <si>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</si>
  <si>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</si>
  <si>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</si>
  <si>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</si>
  <si>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</si>
  <si>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</si>
  <si>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</si>
  <si>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</si>
  <si>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</si>
  <si>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</si>
  <si>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</si>
  <si>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</si>
  <si>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</si>
  <si>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</si>
  <si>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</si>
  <si>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</si>
  <si>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</si>
  <si>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</si>
  <si>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</si>
  <si>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</si>
  <si>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</si>
  <si>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</si>
  <si>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</si>
  <si>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</si>
  <si>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</si>
  <si>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</si>
  <si>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</si>
  <si>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田子町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</si>
  <si>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</si>
  <si>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</si>
  <si>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</si>
  <si>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</si>
  <si>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</si>
  <si>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</si>
  <si>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</si>
  <si>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</si>
  <si>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</si>
  <si>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</si>
  <si>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</si>
  <si>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</si>
  <si>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</si>
  <si>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</si>
  <si>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</si>
  <si>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</si>
  <si>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</si>
  <si>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</si>
  <si>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</si>
  <si>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</si>
  <si>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</si>
  <si>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</si>
  <si>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</si>
  <si>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</si>
  <si>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</si>
  <si>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</si>
  <si>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</si>
  <si>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</si>
  <si>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</si>
  <si>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</si>
  <si>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</si>
  <si>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</si>
  <si>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</si>
  <si>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</si>
  <si>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</si>
  <si>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</si>
  <si>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</si>
  <si>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</si>
  <si>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</si>
  <si>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</si>
  <si>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</si>
  <si>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</si>
  <si>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</si>
  <si>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</si>
  <si>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</si>
  <si>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</si>
  <si>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</si>
  <si>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</si>
  <si>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</si>
  <si>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</si>
  <si>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</si>
  <si>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</si>
  <si>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</si>
  <si>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</si>
  <si>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</si>
  <si>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</si>
  <si>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</si>
  <si>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</si>
  <si>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</si>
  <si>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</si>
  <si>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</si>
  <si>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</si>
  <si>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</si>
  <si>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</si>
  <si>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</si>
  <si>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</si>
  <si>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</si>
  <si>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</si>
  <si>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</si>
  <si>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</si>
  <si>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</si>
  <si>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</si>
  <si>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</si>
  <si>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</si>
  <si>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</si>
  <si>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</si>
  <si>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</si>
  <si>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</si>
  <si>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</si>
  <si>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</si>
  <si>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</si>
  <si>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</si>
  <si>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</si>
  <si>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</si>
  <si>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</si>
  <si>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</si>
  <si>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</si>
  <si>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</si>
  <si>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</si>
  <si>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</si>
  <si>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</si>
  <si>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</si>
  <si>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</si>
  <si>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</si>
  <si>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</si>
  <si>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</si>
  <si>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</si>
  <si>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</si>
  <si>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</si>
  <si>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</si>
  <si>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</si>
  <si>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</si>
  <si>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</si>
  <si>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</si>
  <si>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</si>
  <si>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</si>
  <si>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</si>
  <si>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</si>
  <si>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青森県田子町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</si>
  <si>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</si>
  <si>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</si>
  <si>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</si>
  <si>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</si>
  <si>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</si>
  <si>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</si>
  <si>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</si>
  <si>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</si>
  <si>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</si>
  <si>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</si>
  <si>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</si>
  <si>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</si>
  <si>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</si>
  <si>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</si>
  <si>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</si>
  <si>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</si>
  <si>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</si>
  <si>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</si>
  <si>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</si>
  <si>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</si>
  <si>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</si>
  <si>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</si>
  <si>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</si>
  <si>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</si>
  <si>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</si>
  <si>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</si>
  <si>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</si>
  <si>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</si>
  <si>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</si>
  <si>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</si>
  <si>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</si>
  <si>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</si>
  <si>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</si>
  <si>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</si>
  <si>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</si>
  <si>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</si>
  <si>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</si>
  <si>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</si>
  <si>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</si>
  <si>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</si>
  <si>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</si>
  <si>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</si>
  <si>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</si>
  <si>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</si>
  <si>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</si>
  <si>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</si>
  <si>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</si>
  <si>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</si>
  <si>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</si>
  <si>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</si>
  <si>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</si>
  <si>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</si>
  <si>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</si>
  <si>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</si>
  <si>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</si>
  <si>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</si>
  <si>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</si>
  <si>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</si>
  <si>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</si>
  <si>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</si>
  <si>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</si>
  <si>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</si>
  <si>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</si>
  <si>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</si>
  <si>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</si>
  <si>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</si>
  <si>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</si>
  <si>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</si>
  <si>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</si>
  <si>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</si>
  <si>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</si>
  <si>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</si>
  <si>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</si>
  <si>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</si>
  <si>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</si>
  <si>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</si>
  <si>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</si>
  <si>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</si>
  <si>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</si>
  <si>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</si>
  <si>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</si>
  <si>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</si>
  <si>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</si>
  <si>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</si>
  <si>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</si>
  <si>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</si>
  <si>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</si>
  <si>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</si>
  <si>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</si>
  <si>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</si>
  <si>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</si>
  <si>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</si>
  <si>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</si>
  <si>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</si>
  <si>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</si>
  <si>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</si>
  <si>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</si>
  <si>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</si>
  <si>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</si>
  <si>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</si>
  <si>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</si>
  <si>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</si>
  <si>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</si>
  <si>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</si>
  <si>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</si>
  <si>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</si>
  <si>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</si>
  <si>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</si>
  <si>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</si>
  <si>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</si>
  <si>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</si>
  <si>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</si>
  <si>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</si>
  <si>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</si>
  <si>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</si>
  <si>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</si>
  <si>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</si>
  <si>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</si>
  <si>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</si>
  <si>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</si>
  <si>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</si>
  <si>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</si>
  <si>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</si>
  <si>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</si>
  <si>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</si>
  <si>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</si>
  <si>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</si>
  <si>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</si>
  <si>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</si>
  <si>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</si>
  <si>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</si>
  <si>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</si>
  <si>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</si>
  <si>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</si>
  <si>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</si>
  <si>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</si>
  <si>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</si>
  <si>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</si>
  <si>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</si>
  <si>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</si>
  <si>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</si>
  <si>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</si>
  <si>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</si>
  <si>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</si>
  <si>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</si>
  <si>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</si>
  <si>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</si>
  <si>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</si>
  <si>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</si>
  <si>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</si>
  <si>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青森県田子町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</si>
  <si>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</si>
  <si>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</si>
  <si>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</si>
  <si>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</si>
  <si>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</si>
  <si>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</si>
  <si>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</si>
  <si>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</si>
  <si>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</si>
  <si>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</si>
  <si>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</si>
  <si>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</si>
  <si>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</si>
  <si>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</si>
  <si>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</si>
  <si>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</si>
  <si>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</si>
  <si>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</si>
  <si>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</si>
  <si>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</si>
  <si>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</si>
  <si>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</si>
  <si>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</si>
  <si>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</si>
  <si>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</si>
  <si>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</si>
  <si>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</si>
  <si>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</si>
  <si>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</si>
  <si>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</si>
  <si>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</si>
  <si>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</si>
  <si>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</si>
  <si>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</si>
  <si>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国民健康保険町立田子診療所及び介護老人保健施設事業特別会計</t>
    <phoneticPr fontId="5"/>
  </si>
  <si>
    <t>介護保険事業勘定特別会計</t>
    <phoneticPr fontId="5"/>
  </si>
  <si>
    <t>後期高齢者医療特別会計</t>
    <phoneticPr fontId="5"/>
  </si>
  <si>
    <t>水道事業特別会計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</si>
  <si>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</si>
  <si>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</si>
  <si>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</si>
  <si>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</si>
  <si>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</si>
  <si>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</si>
  <si>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</si>
  <si>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</si>
  <si>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</si>
  <si>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</si>
  <si>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</si>
  <si>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</si>
  <si>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</si>
  <si>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</si>
  <si>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</si>
  <si>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</si>
  <si>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</si>
  <si>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</si>
  <si>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</si>
  <si>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</si>
  <si>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</si>
  <si>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</si>
  <si>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</si>
  <si>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</si>
  <si>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</si>
  <si>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</si>
  <si>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</si>
  <si>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</si>
  <si>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</si>
  <si>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</si>
  <si>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</si>
  <si>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</si>
  <si>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</si>
  <si>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</si>
  <si>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</si>
  <si>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</si>
  <si>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</si>
  <si>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</si>
  <si>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</si>
  <si>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</si>
  <si>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</si>
  <si>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</si>
  <si>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</si>
  <si>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</si>
  <si>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</si>
  <si>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</si>
  <si>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</si>
  <si>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</si>
  <si>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</si>
  <si>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</si>
  <si>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</si>
  <si>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</si>
  <si>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</si>
  <si>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</si>
  <si>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</si>
  <si>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介護サービス事業勘定特別会計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</si>
  <si>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</si>
  <si>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</si>
  <si>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</si>
  <si>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</si>
  <si>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</si>
  <si>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</si>
  <si>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</si>
  <si>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</si>
  <si>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</si>
  <si>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</si>
  <si>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</si>
  <si>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</si>
  <si>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</si>
  <si>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</si>
  <si>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</si>
  <si>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</si>
  <si>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</si>
  <si>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</si>
  <si>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</si>
  <si>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</si>
  <si>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</si>
  <si>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</si>
  <si>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</si>
  <si>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</si>
  <si>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</si>
  <si>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</si>
  <si>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</si>
  <si>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</si>
  <si>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</si>
  <si>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</si>
  <si>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</si>
  <si>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</si>
  <si>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</si>
  <si>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</si>
  <si>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</si>
  <si>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</si>
  <si>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</si>
  <si>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</si>
  <si>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</si>
  <si>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</si>
  <si>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</si>
  <si>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</si>
  <si>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</si>
  <si>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</si>
  <si>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</si>
  <si>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</si>
  <si>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</si>
  <si>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</si>
  <si>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</si>
  <si>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</si>
  <si>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</si>
  <si>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</si>
  <si>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</si>
  <si>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</si>
  <si>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</si>
  <si>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</si>
  <si>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</si>
  <si>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</si>
  <si>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</si>
  <si>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</si>
  <si>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</si>
  <si>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</si>
  <si>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</si>
  <si>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</si>
  <si>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</si>
  <si>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</si>
  <si>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</si>
  <si>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</si>
  <si>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</si>
  <si>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</si>
  <si>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</si>
  <si>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</si>
  <si>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</si>
  <si>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</si>
  <si>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</si>
  <si>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</si>
  <si>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</si>
  <si>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</si>
  <si>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</si>
  <si>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</si>
  <si>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</si>
  <si>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7.22</t>
  </si>
  <si>
    <t>▲ 2.23</t>
  </si>
  <si>
    <t>▲ 3.96</t>
  </si>
  <si>
    <t>水道事業特別会計</t>
  </si>
  <si>
    <t>一般会計</t>
  </si>
  <si>
    <t>介護保険事業勘定特別会計</t>
  </si>
  <si>
    <t>国民健康保険町立田子診療所及び介護老人保健施設事業特別会計</t>
  </si>
  <si>
    <t>国民健康保険事業勘定特別会計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</si>
  <si>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</si>
  <si>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</si>
  <si>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</si>
  <si>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</si>
  <si>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</si>
  <si>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</si>
  <si>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</si>
  <si>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</si>
  <si>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</si>
  <si>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38"/>
  </si>
  <si>
    <t>三戸地区環境整備事務組合</t>
    <rPh sb="0" eb="2">
      <t>サンノヘ</t>
    </rPh>
    <rPh sb="2" eb="4">
      <t>チク</t>
    </rPh>
    <rPh sb="4" eb="6">
      <t>カンキョウ</t>
    </rPh>
    <rPh sb="6" eb="8">
      <t>セイビ</t>
    </rPh>
    <rPh sb="8" eb="10">
      <t>ジム</t>
    </rPh>
    <rPh sb="10" eb="12">
      <t>クミアイ</t>
    </rPh>
    <phoneticPr fontId="38"/>
  </si>
  <si>
    <t>青森県市町村総合事務組合</t>
    <rPh sb="0" eb="3">
      <t>アオモリケン</t>
    </rPh>
    <rPh sb="3" eb="6">
      <t>シチョウソン</t>
    </rPh>
    <rPh sb="6" eb="8">
      <t>ソウゴウ</t>
    </rPh>
    <rPh sb="8" eb="10">
      <t>ジム</t>
    </rPh>
    <rPh sb="10" eb="12">
      <t>クミアイ</t>
    </rPh>
    <phoneticPr fontId="38"/>
  </si>
  <si>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38"/>
  </si>
  <si>
    <t>田子高原広域事務組合</t>
    <rPh sb="0" eb="2">
      <t>タッコ</t>
    </rPh>
    <rPh sb="2" eb="4">
      <t>コウゲン</t>
    </rPh>
    <rPh sb="4" eb="6">
      <t>コウイキ</t>
    </rPh>
    <rPh sb="6" eb="8">
      <t>ジム</t>
    </rPh>
    <rPh sb="8" eb="10">
      <t>クミアイ</t>
    </rPh>
    <phoneticPr fontId="38"/>
  </si>
  <si>
    <t>青森県交通災害共済組合</t>
    <rPh sb="0" eb="3">
      <t>アオモリケン</t>
    </rPh>
    <rPh sb="3" eb="5">
      <t>コウツウ</t>
    </rPh>
    <rPh sb="5" eb="7">
      <t>サイガイ</t>
    </rPh>
    <rPh sb="7" eb="9">
      <t>キョウサイ</t>
    </rPh>
    <rPh sb="9" eb="11">
      <t>クミアイ</t>
    </rPh>
    <phoneticPr fontId="38"/>
  </si>
  <si>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38"/>
  </si>
  <si>
    <t>青森県後期高齢者医療広域連合(高齢者医療特別会計)</t>
    <rPh sb="0" eb="3">
      <t>アオモリケン</t>
    </rPh>
    <rPh sb="3" eb="5">
      <t>コウキ</t>
    </rPh>
    <rPh sb="5" eb="8">
      <t>コウレイシャ</t>
    </rPh>
    <rPh sb="8" eb="10">
      <t>イリョウ</t>
    </rPh>
    <rPh sb="10" eb="12">
      <t>コウイキ</t>
    </rPh>
    <rPh sb="12" eb="14">
      <t>レンゴウ</t>
    </rPh>
    <rPh sb="15" eb="18">
      <t>コウレイシャ</t>
    </rPh>
    <rPh sb="18" eb="20">
      <t>イリョウ</t>
    </rPh>
    <rPh sb="20" eb="22">
      <t>トクベツ</t>
    </rPh>
    <rPh sb="22" eb="24">
      <t>カイケイ</t>
    </rPh>
    <phoneticPr fontId="38"/>
  </si>
  <si>
    <t>(公財)にんにくネットワーク</t>
    <rPh sb="1" eb="3">
      <t>コウザイ</t>
    </rPh>
    <phoneticPr fontId="2"/>
  </si>
  <si>
    <t>(一財)田子町にんにく国際交流協会</t>
    <rPh sb="1" eb="2">
      <t>イチ</t>
    </rPh>
    <rPh sb="2" eb="3">
      <t>ザイ</t>
    </rPh>
    <rPh sb="4" eb="7">
      <t>タッコマチ</t>
    </rPh>
    <rPh sb="11" eb="13">
      <t>コクサイ</t>
    </rPh>
    <rPh sb="13" eb="15">
      <t>コウリュウ</t>
    </rPh>
    <rPh sb="15" eb="17">
      <t>キョウカイ</t>
    </rPh>
    <phoneticPr fontId="2"/>
  </si>
  <si>
    <t>公共施設整備基金</t>
    <phoneticPr fontId="5"/>
  </si>
  <si>
    <t>森林環境譲与税基金</t>
    <phoneticPr fontId="5"/>
  </si>
  <si>
    <t>町有森林経営管理基金</t>
    <phoneticPr fontId="5"/>
  </si>
  <si>
    <t>ふるさと納税基金</t>
    <phoneticPr fontId="5"/>
  </si>
  <si>
    <t>にんにく活性化促進事業基金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</si>
  <si>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</si>
  <si>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</si>
  <si>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</si>
  <si>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</si>
  <si>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</si>
  <si>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令和元年度決算以降減少傾向にあるものの、未だ高い水準となっている。また、実質公債費比率についても類似団体を上回っていたが、令和3年度から減少傾向で推移し、下回っている。将来負担比率の減少については、既発債の償還終了等によるものである。
　引き続き、充当可能財源の確保に努めると共に、事業の必要性・緊急性を勘案し、新規発行額の抑制等により両比率の減少を図る。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</si>
  <si>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</si>
  <si>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</si>
  <si>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</si>
  <si>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</si>
  <si>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は、令和4年度以降はほぼ横ばいとなっている。有形固定資産減価償却率については、令和2年度決算において増加し、令和3年度については平年並みとなったものの、令和4年度において再度上昇し、その後微増傾向にある。いずれの比率についても、類似団体との比較では高い水準にある。この主な要因としては学校施設及び公営住宅の有形固定資産減価償却率がそれぞれ90.6％、96.4％であることなどが挙げられる。今後、公共施設等総合管理計画に基づき、将来に過度な負担を残さないよう、施設の長寿命化及び総量の適正化などに取り組む。</t>
    <rPh sb="9" eb="11">
      <t>レイワ</t>
    </rPh>
    <rPh sb="12" eb="14">
      <t>ネンド</t>
    </rPh>
    <rPh sb="14" eb="16">
      <t>イコウ</t>
    </rPh>
    <rPh sb="19" eb="20">
      <t>ヨコ</t>
    </rPh>
    <rPh sb="100" eb="101">
      <t>ゴ</t>
    </rPh>
    <rPh sb="101" eb="103">
      <t>ビゾウ</t>
    </rPh>
    <rPh sb="103" eb="105">
      <t>ケイコウ</t>
    </rPh>
    <rPh sb="113" eb="115">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</si>
</sst>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5134A1-046C-4326-B71B-4C62808A23E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947C-46C3-AE7B-3F7D3E685C8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72655</c:v>
                </c:pt>
                <c:pt idx="1">
                  <c:v>104464</c:v>
                </c:pt>
                <c:pt idx="2">
                  <c:v>94316</c:v>
                </c:pt>
                <c:pt idx="3">
                  <c:v>103304</c:v>
                </c:pt>
                <c:pt idx="4">
                  <c:v>106840</c:v>
                </c:pt>
              </c:numCache>
            </c:numRef>
          </c:val>
          <c:smooth val="0"/>
          <c:extLst>
            <c:ext xmlns:c16="http://schemas.microsoft.com/office/drawing/2014/chart" uri="{C3380CC4-5D6E-409C-BE32-E72D297353CC}">
              <c16:uniqueId val="{00000001-947C-46C3-AE7B-3F7D3E685C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c:v>
                </c:pt>
                <c:pt idx="1">
                  <c:v>10.3</c:v>
                </c:pt>
                <c:pt idx="2">
                  <c:v>3.46</c:v>
                </c:pt>
                <c:pt idx="3">
                  <c:v>5.12</c:v>
                </c:pt>
                <c:pt idx="4">
                  <c:v>1.08</c:v>
                </c:pt>
              </c:numCache>
            </c:numRef>
          </c:val>
          <c:extLst>
            <c:ext xmlns:c16="http://schemas.microsoft.com/office/drawing/2014/chart" uri="{C3380CC4-5D6E-409C-BE32-E72D297353CC}">
              <c16:uniqueId val="{00000000-715B-4C7B-99E2-2FD070EDB5B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37.21</c:v>
                </c:pt>
                <c:pt idx="1">
                  <c:v>37.29</c:v>
                </c:pt>
                <c:pt idx="2">
                  <c:v>45.24</c:v>
                </c:pt>
                <c:pt idx="3">
                  <c:v>42.93</c:v>
                </c:pt>
                <c:pt idx="4">
                  <c:v>44.83</c:v>
                </c:pt>
              </c:numCache>
            </c:numRef>
          </c:val>
          <c:extLst>
            <c:ext xmlns:c16="http://schemas.microsoft.com/office/drawing/2014/chart" uri="{C3380CC4-5D6E-409C-BE32-E72D297353CC}">
              <c16:uniqueId val="{00000001-715B-4C7B-99E2-2FD070EDB5B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1.58</c:v>
                </c:pt>
                <c:pt idx="1">
                  <c:v>6.58</c:v>
                </c:pt>
                <c:pt idx="2">
                  <c:v>-7.22</c:v>
                </c:pt>
                <c:pt idx="3">
                  <c:v>-2.23</c:v>
                </c:pt>
                <c:pt idx="4">
                  <c:v>-3.96</c:v>
                </c:pt>
              </c:numCache>
            </c:numRef>
          </c:val>
          <c:smooth val="0"/>
          <c:extLst>
            <c:ext xmlns:c16="http://schemas.microsoft.com/office/drawing/2014/chart" uri="{C3380CC4-5D6E-409C-BE32-E72D297353CC}">
              <c16:uniqueId val="{00000002-715B-4C7B-99E2-2FD070EDB5B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4A8-4C6A-9CB6-13D5E0D2C4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4A8-4C6A-9CB6-13D5E0D2C4A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4A8-4C6A-9CB6-13D5E0D2C4A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4A8-4C6A-9CB6-13D5E0D2C4A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0.03</c:v>
                </c:pt>
                <c:pt idx="6">
                  <c:v>#N/A</c:v>
                </c:pt>
                <c:pt idx="7">
                  <c:v>0.01</c:v>
                </c:pt>
                <c:pt idx="8">
                  <c:v>#N/A</c:v>
                </c:pt>
                <c:pt idx="9">
                  <c:v>0.01</c:v>
                </c:pt>
              </c:numCache>
            </c:numRef>
          </c:val>
          <c:extLst>
            <c:ext xmlns:c16="http://schemas.microsoft.com/office/drawing/2014/chart" uri="{C3380CC4-5D6E-409C-BE32-E72D297353CC}">
              <c16:uniqueId val="{00000004-34A8-4C6A-9CB6-13D5E0D2C4A0}"/>
            </c:ext>
          </c:extLst>
        </c:ser>
        <c:ser>
          <c:idx val="5"/>
          <c:order val="5"/>
          <c:tx>
            <c:strRef>
              <c:f>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0.85</c:v>
                </c:pt>
                <c:pt idx="2">
                  <c:v>#N/A</c:v>
                </c:pt>
                <c:pt idx="3">
                  <c:v>0.45</c:v>
                </c:pt>
                <c:pt idx="4">
                  <c:v>#N/A</c:v>
                </c:pt>
                <c:pt idx="5">
                  <c:v>0.83</c:v>
                </c:pt>
                <c:pt idx="6">
                  <c:v>#N/A</c:v>
                </c:pt>
                <c:pt idx="7">
                  <c:v>7.0000000000000007E-2</c:v>
                </c:pt>
                <c:pt idx="8">
                  <c:v>#N/A</c:v>
                </c:pt>
                <c:pt idx="9">
                  <c:v>0.03</c:v>
                </c:pt>
              </c:numCache>
            </c:numRef>
          </c:val>
          <c:extLst>
            <c:ext xmlns:c16="http://schemas.microsoft.com/office/drawing/2014/chart" uri="{C3380CC4-5D6E-409C-BE32-E72D297353CC}">
              <c16:uniqueId val="{00000005-34A8-4C6A-9CB6-13D5E0D2C4A0}"/>
            </c:ext>
          </c:extLst>
        </c:ser>
        <c:ser>
          <c:idx val="6"/>
          <c:order val="6"/>
          <c:tx>
            <c:strRef>
              <c:f>データシート!$A$33</c:f>
              <c:strCache>
                <c:ptCount val="1"/>
                <c:pt idx="0">
                  <c:v>国民健康保険町立田子診療所及び介護老人保健施設事業特別会計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0.18</c:v>
                </c:pt>
                <c:pt idx="2">
                  <c:v>#N/A</c:v>
                </c:pt>
                <c:pt idx="3">
                  <c:v>0.26</c:v>
                </c:pt>
                <c:pt idx="4">
                  <c:v>#N/A</c:v>
                </c:pt>
                <c:pt idx="5">
                  <c:v>0.22</c:v>
                </c:pt>
                <c:pt idx="6">
                  <c:v>#N/A</c:v>
                </c:pt>
                <c:pt idx="7">
                  <c:v>0.16</c:v>
                </c:pt>
                <c:pt idx="8">
                  <c:v>#N/A</c:v>
                </c:pt>
                <c:pt idx="9">
                  <c:v>0.16</c:v>
                </c:pt>
              </c:numCache>
            </c:numRef>
          </c:val>
          <c:extLst>
            <c:ext xmlns:c16="http://schemas.microsoft.com/office/drawing/2014/chart" uri="{C3380CC4-5D6E-409C-BE32-E72D297353CC}">
              <c16:uniqueId val="{00000006-34A8-4C6A-9CB6-13D5E0D2C4A0}"/>
            </c:ext>
          </c:extLst>
        </c:ser>
        <c:ser>
          <c:idx val="7"/>
          <c:order val="7"/>
          <c:tx>
            <c:strRef>
              <c:f>データシート!$A$34</c:f>
              <c:strCache>
                <c:ptCount val="1"/>
                <c:pt idx="0">
                  <c:v>介護保険事業勘定特別会計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0.71</c:v>
                </c:pt>
                <c:pt idx="2">
                  <c:v>#N/A</c:v>
                </c:pt>
                <c:pt idx="3">
                  <c:v>0.56000000000000005</c:v>
                </c:pt>
                <c:pt idx="4">
                  <c:v>#N/A</c:v>
                </c:pt>
                <c:pt idx="5">
                  <c:v>0.74</c:v>
                </c:pt>
                <c:pt idx="6">
                  <c:v>#N/A</c:v>
                </c:pt>
                <c:pt idx="7">
                  <c:v>2.52</c:v>
                </c:pt>
                <c:pt idx="8">
                  <c:v>#N/A</c:v>
                </c:pt>
                <c:pt idx="9">
                  <c:v>0.41</c:v>
                </c:pt>
              </c:numCache>
            </c:numRef>
          </c:val>
          <c:extLst>
            <c:ext xmlns:c16="http://schemas.microsoft.com/office/drawing/2014/chart" uri="{C3380CC4-5D6E-409C-BE32-E72D297353CC}">
              <c16:uniqueId val="{00000007-34A8-4C6A-9CB6-13D5E0D2C4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4.38</c:v>
                </c:pt>
                <c:pt idx="2">
                  <c:v>#N/A</c:v>
                </c:pt>
                <c:pt idx="3">
                  <c:v>10.29</c:v>
                </c:pt>
                <c:pt idx="4">
                  <c:v>#N/A</c:v>
                </c:pt>
                <c:pt idx="5">
                  <c:v>3.45</c:v>
                </c:pt>
                <c:pt idx="6">
                  <c:v>#N/A</c:v>
                </c:pt>
                <c:pt idx="7">
                  <c:v>5.1100000000000003</c:v>
                </c:pt>
                <c:pt idx="8">
                  <c:v>#N/A</c:v>
                </c:pt>
                <c:pt idx="9">
                  <c:v>1.07</c:v>
                </c:pt>
              </c:numCache>
            </c:numRef>
          </c:val>
          <c:extLst>
            <c:ext xmlns:c16="http://schemas.microsoft.com/office/drawing/2014/chart" uri="{C3380CC4-5D6E-409C-BE32-E72D297353CC}">
              <c16:uniqueId val="{00000008-34A8-4C6A-9CB6-13D5E0D2C4A0}"/>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c:v>
                </c:pt>
                <c:pt idx="2">
                  <c:v>#N/A</c:v>
                </c:pt>
                <c:pt idx="3">
                  <c:v>1.63</c:v>
                </c:pt>
                <c:pt idx="4">
                  <c:v>#N/A</c:v>
                </c:pt>
                <c:pt idx="5">
                  <c:v>1.48</c:v>
                </c:pt>
                <c:pt idx="6">
                  <c:v>#N/A</c:v>
                </c:pt>
                <c:pt idx="7">
                  <c:v>1.44</c:v>
                </c:pt>
                <c:pt idx="8">
                  <c:v>#N/A</c:v>
                </c:pt>
                <c:pt idx="9">
                  <c:v>1.37</c:v>
                </c:pt>
              </c:numCache>
            </c:numRef>
          </c:val>
          <c:extLst>
            <c:ext xmlns:c16="http://schemas.microsoft.com/office/drawing/2014/chart" uri="{C3380CC4-5D6E-409C-BE32-E72D297353CC}">
              <c16:uniqueId val="{00000009-34A8-4C6A-9CB6-13D5E0D2C4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434</c:v>
                </c:pt>
                <c:pt idx="5">
                  <c:v>439</c:v>
                </c:pt>
                <c:pt idx="8">
                  <c:v>401</c:v>
                </c:pt>
                <c:pt idx="11">
                  <c:v>399</c:v>
                </c:pt>
                <c:pt idx="14">
                  <c:v>387</c:v>
                </c:pt>
              </c:numCache>
            </c:numRef>
          </c:val>
          <c:extLst>
            <c:ext xmlns:c16="http://schemas.microsoft.com/office/drawing/2014/chart" uri="{C3380CC4-5D6E-409C-BE32-E72D297353CC}">
              <c16:uniqueId val="{00000000-5A10-4697-A981-4E9695494DE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A10-4697-A981-4E9695494DE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3</c:v>
                </c:pt>
                <c:pt idx="9">
                  <c:v>2</c:v>
                </c:pt>
                <c:pt idx="12">
                  <c:v>2</c:v>
                </c:pt>
              </c:numCache>
            </c:numRef>
          </c:val>
          <c:extLst>
            <c:ext xmlns:c16="http://schemas.microsoft.com/office/drawing/2014/chart" uri="{C3380CC4-5D6E-409C-BE32-E72D297353CC}">
              <c16:uniqueId val="{00000002-5A10-4697-A981-4E9695494DE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10</c:v>
                </c:pt>
                <c:pt idx="6">
                  <c:v>12</c:v>
                </c:pt>
                <c:pt idx="9">
                  <c:v>12</c:v>
                </c:pt>
                <c:pt idx="12">
                  <c:v>13</c:v>
                </c:pt>
              </c:numCache>
            </c:numRef>
          </c:val>
          <c:extLst>
            <c:ext xmlns:c16="http://schemas.microsoft.com/office/drawing/2014/chart" uri="{C3380CC4-5D6E-409C-BE32-E72D297353CC}">
              <c16:uniqueId val="{00000003-5A10-4697-A981-4E9695494DE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c:v>
                </c:pt>
                <c:pt idx="3">
                  <c:v>0</c:v>
                </c:pt>
                <c:pt idx="6">
                  <c:v>0</c:v>
                </c:pt>
                <c:pt idx="9">
                  <c:v>11</c:v>
                </c:pt>
                <c:pt idx="12">
                  <c:v>10</c:v>
                </c:pt>
              </c:numCache>
            </c:numRef>
          </c:val>
          <c:extLst>
            <c:ext xmlns:c16="http://schemas.microsoft.com/office/drawing/2014/chart" uri="{C3380CC4-5D6E-409C-BE32-E72D297353CC}">
              <c16:uniqueId val="{00000004-5A10-4697-A981-4E9695494DE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10-4697-A981-4E9695494DE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A10-4697-A981-4E9695494DE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600</c:v>
                </c:pt>
                <c:pt idx="3">
                  <c:v>571</c:v>
                </c:pt>
                <c:pt idx="6">
                  <c:v>512</c:v>
                </c:pt>
                <c:pt idx="9">
                  <c:v>535</c:v>
                </c:pt>
                <c:pt idx="12">
                  <c:v>531</c:v>
                </c:pt>
              </c:numCache>
            </c:numRef>
          </c:val>
          <c:extLst>
            <c:ext xmlns:c16="http://schemas.microsoft.com/office/drawing/2014/chart" uri="{C3380CC4-5D6E-409C-BE32-E72D297353CC}">
              <c16:uniqueId val="{00000007-5A10-4697-A981-4E9695494DE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181</c:v>
                </c:pt>
                <c:pt idx="2">
                  <c:v>#N/A</c:v>
                </c:pt>
                <c:pt idx="3">
                  <c:v>#N/A</c:v>
                </c:pt>
                <c:pt idx="4">
                  <c:v>145</c:v>
                </c:pt>
                <c:pt idx="5">
                  <c:v>#N/A</c:v>
                </c:pt>
                <c:pt idx="6">
                  <c:v>#N/A</c:v>
                </c:pt>
                <c:pt idx="7">
                  <c:v>126</c:v>
                </c:pt>
                <c:pt idx="8">
                  <c:v>#N/A</c:v>
                </c:pt>
                <c:pt idx="9">
                  <c:v>#N/A</c:v>
                </c:pt>
                <c:pt idx="10">
                  <c:v>161</c:v>
                </c:pt>
                <c:pt idx="11">
                  <c:v>#N/A</c:v>
                </c:pt>
                <c:pt idx="12">
                  <c:v>#N/A</c:v>
                </c:pt>
                <c:pt idx="13">
                  <c:v>169</c:v>
                </c:pt>
                <c:pt idx="14">
                  <c:v>#N/A</c:v>
                </c:pt>
              </c:numCache>
            </c:numRef>
          </c:val>
          <c:smooth val="0"/>
          <c:extLst>
            <c:ext xmlns:c16="http://schemas.microsoft.com/office/drawing/2014/chart" uri="{C3380CC4-5D6E-409C-BE32-E72D297353CC}">
              <c16:uniqueId val="{00000008-5A10-4697-A981-4E9695494DE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3796</c:v>
                </c:pt>
                <c:pt idx="5">
                  <c:v>3739</c:v>
                </c:pt>
                <c:pt idx="8">
                  <c:v>3600</c:v>
                </c:pt>
                <c:pt idx="11">
                  <c:v>3608</c:v>
                </c:pt>
                <c:pt idx="14">
                  <c:v>3425</c:v>
                </c:pt>
              </c:numCache>
            </c:numRef>
          </c:val>
          <c:extLst>
            <c:ext xmlns:c16="http://schemas.microsoft.com/office/drawing/2014/chart" uri="{C3380CC4-5D6E-409C-BE32-E72D297353CC}">
              <c16:uniqueId val="{00000000-D72E-46F1-8914-1C446F798C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72E-46F1-8914-1C446F798C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1601</c:v>
                </c:pt>
                <c:pt idx="5">
                  <c:v>1802</c:v>
                </c:pt>
                <c:pt idx="8">
                  <c:v>2068</c:v>
                </c:pt>
                <c:pt idx="11">
                  <c:v>1936</c:v>
                </c:pt>
                <c:pt idx="14">
                  <c:v>1989</c:v>
                </c:pt>
              </c:numCache>
            </c:numRef>
          </c:val>
          <c:extLst>
            <c:ext xmlns:c16="http://schemas.microsoft.com/office/drawing/2014/chart" uri="{C3380CC4-5D6E-409C-BE32-E72D297353CC}">
              <c16:uniqueId val="{00000002-D72E-46F1-8914-1C446F798C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2E-46F1-8914-1C446F798C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2E-46F1-8914-1C446F798C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2E-46F1-8914-1C446F798C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502</c:v>
                </c:pt>
                <c:pt idx="3">
                  <c:v>507</c:v>
                </c:pt>
                <c:pt idx="6">
                  <c:v>513</c:v>
                </c:pt>
                <c:pt idx="9">
                  <c:v>512</c:v>
                </c:pt>
                <c:pt idx="12">
                  <c:v>521</c:v>
                </c:pt>
              </c:numCache>
            </c:numRef>
          </c:val>
          <c:extLst>
            <c:ext xmlns:c16="http://schemas.microsoft.com/office/drawing/2014/chart" uri="{C3380CC4-5D6E-409C-BE32-E72D297353CC}">
              <c16:uniqueId val="{00000006-D72E-46F1-8914-1C446F798C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c:v>
                </c:pt>
                <c:pt idx="3">
                  <c:v>110</c:v>
                </c:pt>
                <c:pt idx="6">
                  <c:v>100</c:v>
                </c:pt>
                <c:pt idx="9">
                  <c:v>94</c:v>
                </c:pt>
                <c:pt idx="12">
                  <c:v>98</c:v>
                </c:pt>
              </c:numCache>
            </c:numRef>
          </c:val>
          <c:extLst>
            <c:ext xmlns:c16="http://schemas.microsoft.com/office/drawing/2014/chart" uri="{C3380CC4-5D6E-409C-BE32-E72D297353CC}">
              <c16:uniqueId val="{00000007-D72E-46F1-8914-1C446F798C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c:v>
                </c:pt>
                <c:pt idx="3">
                  <c:v>1</c:v>
                </c:pt>
                <c:pt idx="6">
                  <c:v>3</c:v>
                </c:pt>
                <c:pt idx="9">
                  <c:v>59</c:v>
                </c:pt>
                <c:pt idx="12">
                  <c:v>112</c:v>
                </c:pt>
              </c:numCache>
            </c:numRef>
          </c:val>
          <c:extLst>
            <c:ext xmlns:c16="http://schemas.microsoft.com/office/drawing/2014/chart" uri="{C3380CC4-5D6E-409C-BE32-E72D297353CC}">
              <c16:uniqueId val="{00000008-D72E-46F1-8914-1C446F798C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10</c:v>
                </c:pt>
                <c:pt idx="6">
                  <c:v>7</c:v>
                </c:pt>
                <c:pt idx="9">
                  <c:v>5</c:v>
                </c:pt>
                <c:pt idx="12">
                  <c:v>3</c:v>
                </c:pt>
              </c:numCache>
            </c:numRef>
          </c:val>
          <c:extLst>
            <c:ext xmlns:c16="http://schemas.microsoft.com/office/drawing/2014/chart" uri="{C3380CC4-5D6E-409C-BE32-E72D297353CC}">
              <c16:uniqueId val="{00000009-D72E-46F1-8914-1C446F798C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5527</c:v>
                </c:pt>
                <c:pt idx="3">
                  <c:v>5370</c:v>
                </c:pt>
                <c:pt idx="6">
                  <c:v>5289</c:v>
                </c:pt>
                <c:pt idx="9">
                  <c:v>5158</c:v>
                </c:pt>
                <c:pt idx="12">
                  <c:v>4962</c:v>
                </c:pt>
              </c:numCache>
            </c:numRef>
          </c:val>
          <c:extLst>
            <c:ext xmlns:c16="http://schemas.microsoft.com/office/drawing/2014/chart" uri="{C3380CC4-5D6E-409C-BE32-E72D297353CC}">
              <c16:uniqueId val="{0000000A-D72E-46F1-8914-1C446F798C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754</c:v>
                </c:pt>
                <c:pt idx="2">
                  <c:v>#N/A</c:v>
                </c:pt>
                <c:pt idx="3">
                  <c:v>#N/A</c:v>
                </c:pt>
                <c:pt idx="4">
                  <c:v>456</c:v>
                </c:pt>
                <c:pt idx="5">
                  <c:v>#N/A</c:v>
                </c:pt>
                <c:pt idx="6">
                  <c:v>#N/A</c:v>
                </c:pt>
                <c:pt idx="7">
                  <c:v>244</c:v>
                </c:pt>
                <c:pt idx="8">
                  <c:v>#N/A</c:v>
                </c:pt>
                <c:pt idx="9">
                  <c:v>#N/A</c:v>
                </c:pt>
                <c:pt idx="10">
                  <c:v>284</c:v>
                </c:pt>
                <c:pt idx="11">
                  <c:v>#N/A</c:v>
                </c:pt>
                <c:pt idx="12">
                  <c:v>#N/A</c:v>
                </c:pt>
                <c:pt idx="13">
                  <c:v>281</c:v>
                </c:pt>
                <c:pt idx="14">
                  <c:v>#N/A</c:v>
                </c:pt>
              </c:numCache>
            </c:numRef>
          </c:val>
          <c:smooth val="0"/>
          <c:extLst>
            <c:ext xmlns:c16="http://schemas.microsoft.com/office/drawing/2014/chart" uri="{C3380CC4-5D6E-409C-BE32-E72D297353CC}">
              <c16:uniqueId val="{0000000B-D72E-46F1-8914-1C446F798C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1376</c:v>
                </c:pt>
                <c:pt idx="1">
                  <c:v>1316</c:v>
                </c:pt>
                <c:pt idx="2">
                  <c:v>1396</c:v>
                </c:pt>
              </c:numCache>
            </c:numRef>
          </c:val>
          <c:extLst>
            <c:ext xmlns:c16="http://schemas.microsoft.com/office/drawing/2014/chart" uri="{C3380CC4-5D6E-409C-BE32-E72D297353CC}">
              <c16:uniqueId val="{00000000-0ED0-4D33-831F-A07969ABF4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153</c:v>
                </c:pt>
                <c:pt idx="1">
                  <c:v>165</c:v>
                </c:pt>
                <c:pt idx="2">
                  <c:v>180</c:v>
                </c:pt>
              </c:numCache>
            </c:numRef>
          </c:val>
          <c:extLst>
            <c:ext xmlns:c16="http://schemas.microsoft.com/office/drawing/2014/chart" uri="{C3380CC4-5D6E-409C-BE32-E72D297353CC}">
              <c16:uniqueId val="{00000001-0ED0-4D33-831F-A07969ABF4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420</c:v>
                </c:pt>
                <c:pt idx="1">
                  <c:v>343</c:v>
                </c:pt>
                <c:pt idx="2">
                  <c:v>309</c:v>
                </c:pt>
              </c:numCache>
            </c:numRef>
          </c:val>
          <c:extLst>
            <c:ext xmlns:c16="http://schemas.microsoft.com/office/drawing/2014/chart" uri="{C3380CC4-5D6E-409C-BE32-E72D297353CC}">
              <c16:uniqueId val="{00000002-0ED0-4D33-831F-A07969ABF4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{6A7F8AD4-8BD5-4596-93CD-2305A18269E3}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25-4614-A6CD-CDA9ED813C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{2B53C370-E686-4476-A91C-A08BF28AB93A}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25-4614-A6CD-CDA9ED813C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{E636731D-6A10-4872-8F80-62316D95E6AF}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25-4614-A6CD-CDA9ED813C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{90549D4A-3E49-44C5-89C5-1E161D20E266}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25-4614-A6CD-CDA9ED813C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{A82CC213-7EB8-4C2C-B991-4F69E3C81063}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25-4614-A6CD-CDA9ED813C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{C88D85CC-F58D-4076-A9A2-255DC5D67993}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25-4614-A6CD-CDA9ED813C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{E78D5868-3F7A-47F0-87C5-F2A041733580}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25-4614-A6CD-CDA9ED813C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{4147C0E4-8D9C-41B8-9BED-F42F5659A96C}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25-4614-A6CD-CDA9ED813C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{583D2DBE-89DA-4DAF-8EA0-99094C65808E}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25-4614-A6CD-CDA9ED813C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63.6</c:v>
                </c:pt>
                <c:pt idx="16">
                  <c:v>69</c:v>
                </c:pt>
                <c:pt idx="24">
                  <c:v>70.2</c:v>
                </c:pt>
                <c:pt idx="32">
                  <c:v>71.8</c:v>
                </c:pt>
              </c:numCache>
            </c:numRef>
          </c:xVal>
          <c:yVal>
            <c:numRef>
              <c:f>公会計指標分析・財政指標組合せ分析表!$BP$51:$DC$51</c:f>
              <c:numCache>
                <c:formatCode>#,##0.0;"▲ "#,##0.0</c:formatCode>
                <c:ptCount val="40"/>
                <c:pt idx="0">
                  <c:v>30.3</c:v>
                </c:pt>
                <c:pt idx="8">
                  <c:v>16.8</c:v>
                </c:pt>
                <c:pt idx="16">
                  <c:v>9.1999999999999993</c:v>
                </c:pt>
                <c:pt idx="24">
                  <c:v>10.6</c:v>
                </c:pt>
                <c:pt idx="32">
                  <c:v>10.3</c:v>
                </c:pt>
              </c:numCache>
            </c:numRef>
          </c:yVal>
          <c:smooth val="0"/>
          <c:extLst>
            <c:ext xmlns:c16="http://schemas.microsoft.com/office/drawing/2014/chart" uri="{C3380CC4-5D6E-409C-BE32-E72D297353CC}">
              <c16:uniqueId val="{00000009-4D25-4614-A6CD-CDA9ED813C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{47E9709C-3039-45EF-A492-3BC53FE4A8E8}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25-4614-A6CD-CDA9ED813C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{B3270441-8695-4592-ABF8-04C599D8136F}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25-4614-A6CD-CDA9ED813C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{6D895EBE-9C61-42D9-AC0A-13BD1AA6AFD5}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25-4614-A6CD-CDA9ED813C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{19E65144-783E-4335-9425-D982D901C473}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25-4614-A6CD-CDA9ED813C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{A9A97D1D-119F-4963-9DBF-D205C71027C8}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25-4614-A6CD-CDA9ED813C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{DCC035C4-E368-462F-BF86-2FFDF7FD5BB6}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25-4614-A6CD-CDA9ED813C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{8D21523D-CC97-48DA-92F0-5F15FF65C7D4}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25-4614-A6CD-CDA9ED813CFA}"/>
                </c:ext>
              </c:extLst>
            </c:dLbl>
            <c:dLbl>
              <c:idx val="24"/>
              <c:layout>
                <c:manualLayout>
                  <c:x val="-2.850007411693824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{E9F49854-FE3E-4B29-98F4-83E4800469C4}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25-4614-A6CD-CDA9ED813CFA}"/>
                </c:ext>
              </c:extLst>
            </c:dLbl>
            <c:dLbl>
              <c:idx val="32"/>
              <c:layout>
                <c:manualLayout>
                  <c:x val="-3.553142718353020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{0411B0D5-7E9A-4068-83F4-DAA517EB0BDE}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25-4614-A6CD-CDA9ED813C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25-4614-A6CD-CDA9ED813CFA}"/>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{90A54DAE-E795-4D07-825A-221FE53E936A}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48-4291-AAB0-E158BF6BB8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{FEBA27FA-7774-40BE-9D94-53D2DBF285E0}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48-4291-AAB0-E158BF6BB8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{AA7933C0-8C54-4A35-839B-96810B7D7546}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48-4291-AAB0-E158BF6BB8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{CBA84D19-50A8-4B23-9BD0-C94D6D35D0E5}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48-4291-AAB0-E158BF6BB8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{233A39EB-5CF7-4ED0-AFD0-B53E6BEA0930}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48-4291-AAB0-E158BF6BB8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{C3A30E39-5EAE-4020-8E0B-F9510CA3607F}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48-4291-AAB0-E158BF6BB8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{27D4D734-20B9-4B00-A2C1-3B24207FF2AD}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48-4291-AAB0-E158BF6BB8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{B348A0E6-BA8A-4C57-8248-A12CB17EF8C0}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48-4291-AAB0-E158BF6BB8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{AB68E45E-9153-4577-9343-2689C6CA7C60}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48-4291-AAB0-E158BF6BB8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7.1</c:v>
                </c:pt>
                <c:pt idx="16">
                  <c:v>5.8</c:v>
                </c:pt>
                <c:pt idx="24">
                  <c:v>5.4</c:v>
                </c:pt>
                <c:pt idx="32">
                  <c:v>5.6</c:v>
                </c:pt>
              </c:numCache>
            </c:numRef>
          </c:xVal>
          <c:yVal>
            <c:numRef>
              <c:f>公会計指標分析・財政指標組合せ分析表!$BP$73:$DC$73</c:f>
              <c:numCache>
                <c:formatCode>#,##0.0;"▲ "#,##0.0</c:formatCode>
                <c:ptCount val="40"/>
                <c:pt idx="0">
                  <c:v>30.3</c:v>
                </c:pt>
                <c:pt idx="8">
                  <c:v>16.8</c:v>
                </c:pt>
                <c:pt idx="16">
                  <c:v>9.1999999999999993</c:v>
                </c:pt>
                <c:pt idx="24">
                  <c:v>10.6</c:v>
                </c:pt>
                <c:pt idx="32">
                  <c:v>10.3</c:v>
                </c:pt>
              </c:numCache>
            </c:numRef>
          </c:yVal>
          <c:smooth val="0"/>
          <c:extLst>
            <c:ext xmlns:c16="http://schemas.microsoft.com/office/drawing/2014/chart" uri="{C3380CC4-5D6E-409C-BE32-E72D297353CC}">
              <c16:uniqueId val="{00000009-D848-4291-AAB0-E158BF6BB8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729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{C30A0506-B3AD-4A5B-9FE0-8E24E372AEE7}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48-4291-AAB0-E158BF6BB8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{F2892AF3-D85E-4A01-8910-8A6AC783C084}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48-4291-AAB0-E158BF6BB8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{5BA54B24-E156-4A73-906A-7D0754406299}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48-4291-AAB0-E158BF6BB8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{BBB2AAC1-EEDC-4721-AA85-5498FB681BD9}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48-4291-AAB0-E158BF6BB8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{872AFB68-E939-4C86-887E-5716B493D002}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48-4291-AAB0-E158BF6BB821}"/>
                </c:ext>
              </c:extLst>
            </c:dLbl>
            <c:dLbl>
              <c:idx val="8"/>
              <c:layout>
                <c:manualLayout>
                  <c:x val="-3.4310845302750435E-2"/>
                  <c:y val="-7.187700997392300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{67C0A4E4-74A1-4E11-BABA-DE0142046709}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48-4291-AAB0-E158BF6BB821}"/>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{03CBCA2B-4827-46F8-BA59-D61804B9A798}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48-4291-AAB0-E158BF6BB8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{EFAFC49B-551C-4471-8079-8EA6B43B0E32}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48-4291-AAB0-E158BF6BB8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{E3251326-95A6-444E-83BD-4A20FAA68D80}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48-4291-AAB0-E158BF6BB8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848-4291-AAB0-E158BF6BB821}"/>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人口の減少や全国平均を上回る高齢化率（令和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a:t>
          </a:r>
          <a:r>
            <a:rPr kumimoji="1" lang="en-US" altLang="ja-JP" sz="1100" b="0" i="0" baseline="0">
              <a:solidFill>
                <a:schemeClr val="dk1"/>
              </a:solidFill>
              <a:effectLst/>
              <a:latin typeface="+mn-lt"/>
              <a:ea typeface="+mn-ea"/>
              <a:cs typeface="+mn-cs"/>
            </a:rPr>
            <a:t>46.7%</a:t>
          </a:r>
          <a:r>
            <a:rPr kumimoji="1" lang="ja-JP" altLang="ja-JP" sz="1100" b="0" i="0" baseline="0">
              <a:solidFill>
                <a:schemeClr val="dk1"/>
              </a:solidFill>
              <a:effectLst/>
              <a:latin typeface="+mn-lt"/>
              <a:ea typeface="+mn-ea"/>
              <a:cs typeface="+mn-cs"/>
            </a:rPr>
            <a:t>）等により、財政基盤が弱く、類似団体平均と同程度であるが、全国平均と比較すると</a:t>
          </a:r>
          <a:r>
            <a:rPr kumimoji="1" lang="en-US" altLang="ja-JP" sz="1100" b="0" i="0" baseline="0">
              <a:solidFill>
                <a:schemeClr val="dk1"/>
              </a:solidFill>
              <a:effectLst/>
              <a:latin typeface="+mn-lt"/>
              <a:ea typeface="+mn-ea"/>
              <a:cs typeface="+mn-cs"/>
            </a:rPr>
            <a:t>0.28</a:t>
          </a:r>
          <a:r>
            <a:rPr kumimoji="1" lang="ja-JP" altLang="ja-JP" sz="1100" b="0" i="0" baseline="0">
              <a:solidFill>
                <a:schemeClr val="dk1"/>
              </a:solidFill>
              <a:effectLst/>
              <a:latin typeface="+mn-lt"/>
              <a:ea typeface="+mn-ea"/>
              <a:cs typeface="+mn-cs"/>
            </a:rPr>
            <a:t>ポイント下回っている。引き続き、町税等の徴収業務の強化、町有財産の売り払い等による歳入確保対策及び事務事業全般の見直し等歳出の徹底的な見直しを図り、財政基盤の強化に努める。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42</xdr:row>
      <xdr:rowOff>166158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42</xdr:row>
      <xdr:rowOff>166158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55685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公債費の比率が大きいことや、扶助費の増により類似団体平均を</a:t>
          </a:r>
          <a:r>
            <a:rPr kumimoji="1" lang="en-US" altLang="ja-JP" sz="1100" b="0" i="0" baseline="0">
              <a:solidFill>
                <a:schemeClr val="dk1"/>
              </a:solidFill>
              <a:effectLst/>
              <a:latin typeface="+mn-lt"/>
              <a:ea typeface="+mn-ea"/>
              <a:cs typeface="+mn-cs"/>
            </a:rPr>
            <a:t>3.8</a:t>
          </a:r>
          <a:r>
            <a:rPr kumimoji="1" lang="ja-JP" altLang="ja-JP" sz="1100" b="0" i="0" baseline="0">
              <a:solidFill>
                <a:schemeClr val="dk1"/>
              </a:solidFill>
              <a:effectLst/>
              <a:latin typeface="+mn-lt"/>
              <a:ea typeface="+mn-ea"/>
              <a:cs typeface="+mn-cs"/>
            </a:rPr>
            <a:t>ポイント上回っている。今後も公債費の繰上償還及び新規発行債の抑制による公債費負担の平準化、特別会計に対する繰出金の抑制等に努め、経常経費の削減を図る。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635</xdr:rowOff>
    </xdr:from>
    <xdr:to>
      <xdr:col>23</xdr:col>
      <xdr:colOff>133350</xdr:colOff>
      <xdr:row>65</xdr:row>
      <xdr:rowOff>16721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44885"/>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107738</xdr:rowOff>
    </xdr:from>
    <xdr:to>
      <xdr:col>19</xdr:col>
      <xdr:colOff>133350</xdr:colOff>
      <xdr:row>65</xdr:row>
      <xdr:rowOff>635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8053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62019</xdr:rowOff>
    </xdr:from>
    <xdr:to>
      <xdr:col>15</xdr:col>
      <xdr:colOff>82550</xdr:colOff>
      <xdr:row>64</xdr:row>
      <xdr:rowOff>107738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63369"/>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62019</xdr:rowOff>
    </xdr:from>
    <xdr:to>
      <xdr:col>11</xdr:col>
      <xdr:colOff>31750</xdr:colOff>
      <xdr:row>65</xdr:row>
      <xdr:rowOff>36830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63369"/>
          <a:ext cx="889000" cy="3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137371</xdr:rowOff>
    </xdr:from>
    <xdr:to>
      <xdr:col>23</xdr:col>
      <xdr:colOff>184150</xdr:colOff>
      <xdr:row>65</xdr:row>
      <xdr:rowOff>67521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109448</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8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121285</xdr:rowOff>
    </xdr:from>
    <xdr:to>
      <xdr:col>19</xdr:col>
      <xdr:colOff>184150</xdr:colOff>
      <xdr:row>65</xdr:row>
      <xdr:rowOff>51435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36212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8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56938</xdr:rowOff>
    </xdr:from>
    <xdr:to>
      <xdr:col>15</xdr:col>
      <xdr:colOff>133350</xdr:colOff>
      <xdr:row>64</xdr:row>
      <xdr:rowOff>158538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2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143315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1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11219</xdr:rowOff>
    </xdr:from>
    <xdr:to>
      <xdr:col>11</xdr:col>
      <xdr:colOff>82550</xdr:colOff>
      <xdr:row>63</xdr:row>
      <xdr:rowOff>112819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97596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9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[375,781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類似団体平均より</a:t>
          </a:r>
          <a:r>
            <a:rPr kumimoji="1" lang="en-US" altLang="ja-JP" sz="1100" b="0" i="0" baseline="0">
              <a:solidFill>
                <a:schemeClr val="dk1"/>
              </a:solidFill>
              <a:effectLst/>
              <a:latin typeface="+mn-lt"/>
              <a:ea typeface="+mn-ea"/>
              <a:cs typeface="+mn-cs"/>
            </a:rPr>
            <a:t>206,031</a:t>
          </a:r>
          <a:r>
            <a:rPr kumimoji="1" lang="ja-JP" altLang="ja-JP" sz="1100" b="0" i="0" baseline="0">
              <a:solidFill>
                <a:schemeClr val="dk1"/>
              </a:solidFill>
              <a:effectLst/>
              <a:latin typeface="+mn-lt"/>
              <a:ea typeface="+mn-ea"/>
              <a:cs typeface="+mn-cs"/>
            </a:rPr>
            <a:t>円下回っているものの、全国平均と比較すると約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倍となっている。今後も歳出の徹底的な削減、定員管理の適正化及び給与制度や諸手当の更なる適正化に努め一層の削減を図る。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98179</xdr:rowOff>
    </xdr:from>
    <xdr:to>
      <xdr:col>23</xdr:col>
      <xdr:colOff>133350</xdr:colOff>
      <xdr:row>81</xdr:row>
      <xdr:rowOff>114838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85629"/>
          <a:ext cx="838200" cy="1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91673</xdr:rowOff>
    </xdr:from>
    <xdr:to>
      <xdr:col>19</xdr:col>
      <xdr:colOff>133350</xdr:colOff>
      <xdr:row>81</xdr:row>
      <xdr:rowOff>98179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79123"/>
          <a:ext cx="889000" cy="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74645</xdr:rowOff>
    </xdr:from>
    <xdr:to>
      <xdr:col>15</xdr:col>
      <xdr:colOff>82550</xdr:colOff>
      <xdr:row>81</xdr:row>
      <xdr:rowOff>91673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2095"/>
          <a:ext cx="889000" cy="1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65562</xdr:rowOff>
    </xdr:from>
    <xdr:to>
      <xdr:col>11</xdr:col>
      <xdr:colOff>31750</xdr:colOff>
      <xdr:row>81</xdr:row>
      <xdr:rowOff>74645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53012"/>
          <a:ext cx="889000" cy="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64038</xdr:rowOff>
    </xdr:from>
    <xdr:to>
      <xdr:col>23</xdr:col>
      <xdr:colOff>184150</xdr:colOff>
      <xdr:row>81</xdr:row>
      <xdr:rowOff>165638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156765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47379</xdr:rowOff>
    </xdr:from>
    <xdr:to>
      <xdr:col>19</xdr:col>
      <xdr:colOff>184150</xdr:colOff>
      <xdr:row>81</xdr:row>
      <xdr:rowOff>148979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3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159156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03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40873</xdr:rowOff>
    </xdr:from>
    <xdr:to>
      <xdr:col>15</xdr:col>
      <xdr:colOff>133350</xdr:colOff>
      <xdr:row>81</xdr:row>
      <xdr:rowOff>142473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152650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23845</xdr:rowOff>
    </xdr:from>
    <xdr:to>
      <xdr:col>11</xdr:col>
      <xdr:colOff>82550</xdr:colOff>
      <xdr:row>81</xdr:row>
      <xdr:rowOff>125445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135622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14762</xdr:rowOff>
    </xdr:from>
    <xdr:to>
      <xdr:col>7</xdr:col>
      <xdr:colOff>31750</xdr:colOff>
      <xdr:row>81</xdr:row>
      <xdr:rowOff>116362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0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126539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7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当町は職員数が少ないため、経験年数階層の分布が数値に大きく影響するが、類似団体平均を</a:t>
          </a:r>
          <a:r>
            <a:rPr kumimoji="1" lang="en-US" altLang="ja-JP" sz="1100" b="0" i="0" baseline="0">
              <a:solidFill>
                <a:schemeClr val="dk1"/>
              </a:solidFill>
              <a:effectLst/>
              <a:latin typeface="+mn-lt"/>
              <a:ea typeface="+mn-ea"/>
              <a:cs typeface="+mn-cs"/>
            </a:rPr>
            <a:t>3.3</a:t>
          </a:r>
          <a:r>
            <a:rPr kumimoji="1" lang="ja-JP" altLang="ja-JP" sz="1100" b="0" i="0" baseline="0">
              <a:solidFill>
                <a:schemeClr val="dk1"/>
              </a:solidFill>
              <a:effectLst/>
              <a:latin typeface="+mn-lt"/>
              <a:ea typeface="+mn-ea"/>
              <a:cs typeface="+mn-cs"/>
            </a:rPr>
            <a:t>ポイント、全国町村平均を</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ポイント下回っている。今後も社会情勢や地方公務員制度の動向を踏まえ、給与や諸手当の適正化に努める。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2539</xdr:rowOff>
    </xdr:from>
    <xdr:to>
      <xdr:col>81</xdr:col>
      <xdr:colOff>44450</xdr:colOff>
      <xdr:row>87</xdr:row>
      <xdr:rowOff>41148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18689"/>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2539</xdr:rowOff>
    </xdr:from>
    <xdr:to>
      <xdr:col>77</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1868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79756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669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79756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669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83838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161798</xdr:rowOff>
    </xdr:from>
    <xdr:to>
      <xdr:col>81</xdr:col>
      <xdr:colOff>95250</xdr:colOff>
      <xdr:row>87</xdr:row>
      <xdr:rowOff>91948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0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6875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5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123189</xdr:rowOff>
    </xdr:from>
    <xdr:to>
      <xdr:col>77</xdr:col>
      <xdr:colOff>95250</xdr:colOff>
      <xdr:row>87</xdr:row>
      <xdr:rowOff>53339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63516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36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111777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28956</xdr:rowOff>
    </xdr:from>
    <xdr:to>
      <xdr:col>68</xdr:col>
      <xdr:colOff>203200</xdr:colOff>
      <xdr:row>87</xdr:row>
      <xdr:rowOff>130556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140733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111777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集中改革プランにより職員数の抑制を図り、組織の見直しをすることで課等の統廃合を推進し簡素で効率的な行政運営を目指してきた。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現状では類似団体と比較すると</a:t>
          </a:r>
          <a:r>
            <a:rPr kumimoji="1" lang="en-US" altLang="ja-JP" sz="1100" b="0" i="0" baseline="0">
              <a:solidFill>
                <a:schemeClr val="dk1"/>
              </a:solidFill>
              <a:effectLst/>
              <a:latin typeface="+mn-lt"/>
              <a:ea typeface="+mn-ea"/>
              <a:cs typeface="+mn-cs"/>
            </a:rPr>
            <a:t>7.16</a:t>
          </a:r>
          <a:r>
            <a:rPr kumimoji="1" lang="ja-JP" altLang="ja-JP" sz="1100" b="0" i="0" baseline="0">
              <a:solidFill>
                <a:schemeClr val="dk1"/>
              </a:solidFill>
              <a:effectLst/>
              <a:latin typeface="+mn-lt"/>
              <a:ea typeface="+mn-ea"/>
              <a:cs typeface="+mn-cs"/>
            </a:rPr>
            <a:t>人下回っている状況である。今後も、行政サービスを低下させないよう行政需要や社会情勢の変化に対応しながら定員管理の適正化に努める。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50133</xdr:rowOff>
    </xdr:from>
    <xdr:to>
      <xdr:col>81</xdr:col>
      <xdr:colOff>44450</xdr:colOff>
      <xdr:row>60</xdr:row>
      <xdr:rowOff>57372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37133"/>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34449</xdr:rowOff>
    </xdr:from>
    <xdr:to>
      <xdr:col>77</xdr:col>
      <xdr:colOff>44450</xdr:colOff>
      <xdr:row>60</xdr:row>
      <xdr:rowOff>50133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21449"/>
          <a:ext cx="889000" cy="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24194</xdr:rowOff>
    </xdr:from>
    <xdr:to>
      <xdr:col>72</xdr:col>
      <xdr:colOff>203200</xdr:colOff>
      <xdr:row>60</xdr:row>
      <xdr:rowOff>34449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11194"/>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15748</xdr:rowOff>
    </xdr:from>
    <xdr:to>
      <xdr:col>68</xdr:col>
      <xdr:colOff>152400</xdr:colOff>
      <xdr:row>60</xdr:row>
      <xdr:rowOff>24194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2748"/>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6572</xdr:rowOff>
    </xdr:from>
    <xdr:to>
      <xdr:col>81</xdr:col>
      <xdr:colOff>95250</xdr:colOff>
      <xdr:row>60</xdr:row>
      <xdr:rowOff>108172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99299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170783</xdr:rowOff>
    </xdr:from>
    <xdr:to>
      <xdr:col>77</xdr:col>
      <xdr:colOff>95250</xdr:colOff>
      <xdr:row>60</xdr:row>
      <xdr:rowOff>100933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8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111110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55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155099</xdr:rowOff>
    </xdr:from>
    <xdr:to>
      <xdr:col>73</xdr:col>
      <xdr:colOff>44450</xdr:colOff>
      <xdr:row>60</xdr:row>
      <xdr:rowOff>85249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7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95426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3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144844</xdr:rowOff>
    </xdr:from>
    <xdr:to>
      <xdr:col>68</xdr:col>
      <xdr:colOff>203200</xdr:colOff>
      <xdr:row>60</xdr:row>
      <xdr:rowOff>74994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85171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136398</xdr:rowOff>
    </xdr:from>
    <xdr:to>
      <xdr:col>64</xdr:col>
      <xdr:colOff>152400</xdr:colOff>
      <xdr:row>60</xdr:row>
      <xdr:rowOff>66548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76725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2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繰上償還等の実施により、償還額の平準化対策を講じ、全国平均</a:t>
          </a:r>
          <a:r>
            <a:rPr kumimoji="1" lang="ja-JP" altLang="en-US" sz="1100" b="0" i="0" baseline="0">
              <a:solidFill>
                <a:schemeClr val="dk1"/>
              </a:solidFill>
              <a:effectLst/>
              <a:latin typeface="+mn-lt"/>
              <a:ea typeface="+mn-ea"/>
              <a:cs typeface="+mn-cs"/>
            </a:rPr>
            <a:t>と同様となっ</a:t>
          </a:r>
          <a:r>
            <a:rPr kumimoji="1" lang="ja-JP" altLang="ja-JP" sz="1100" b="0" i="0" baseline="0">
              <a:solidFill>
                <a:schemeClr val="dk1"/>
              </a:solidFill>
              <a:effectLst/>
              <a:latin typeface="+mn-lt"/>
              <a:ea typeface="+mn-ea"/>
              <a:cs typeface="+mn-cs"/>
            </a:rPr>
            <a:t>ている。一部事務組合の負担金の減少等により、平成</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年度をピークに減少傾向にあるが、今後も、緊急度・住民ニーズを的確に把握した事業の選択、新規発行債の抑制等により実質公債費比率の適正化に努める。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146304</xdr:rowOff>
    </xdr:from>
    <xdr:to>
      <xdr:col>81</xdr:col>
      <xdr:colOff>44450</xdr:colOff>
      <xdr:row>40</xdr:row>
      <xdr:rowOff>155956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0430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146304</xdr:rowOff>
    </xdr:from>
    <xdr:to>
      <xdr:col>77</xdr:col>
      <xdr:colOff>44450</xdr:colOff>
      <xdr:row>40</xdr:row>
      <xdr:rowOff>165608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0430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41</xdr:row>
      <xdr:rowOff>56896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23608"/>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56896</xdr:rowOff>
    </xdr:from>
    <xdr:to>
      <xdr:col>68</xdr:col>
      <xdr:colOff>152400</xdr:colOff>
      <xdr:row>41</xdr:row>
      <xdr:rowOff>119634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8634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105156</xdr:rowOff>
    </xdr:from>
    <xdr:to>
      <xdr:col>81</xdr:col>
      <xdr:colOff>95250</xdr:colOff>
      <xdr:row>41</xdr:row>
      <xdr:rowOff>35306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121683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95504</xdr:rowOff>
    </xdr:from>
    <xdr:to>
      <xdr:col>77</xdr:col>
      <xdr:colOff>95250</xdr:colOff>
      <xdr:row>41</xdr:row>
      <xdr:rowOff>25654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35831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2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114808</xdr:rowOff>
    </xdr:from>
    <xdr:to>
      <xdr:col>73</xdr:col>
      <xdr:colOff>44450</xdr:colOff>
      <xdr:row>41</xdr:row>
      <xdr:rowOff>44958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55135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6096</xdr:rowOff>
    </xdr:from>
    <xdr:to>
      <xdr:col>68</xdr:col>
      <xdr:colOff>203200</xdr:colOff>
      <xdr:row>41</xdr:row>
      <xdr:rowOff>107696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117873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68834</xdr:rowOff>
    </xdr:from>
    <xdr:to>
      <xdr:col>64</xdr:col>
      <xdr:colOff>152400</xdr:colOff>
      <xdr:row>41</xdr:row>
      <xdr:rowOff>170434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155211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地方債の現在高の減少により、令和元年より減少傾向にあ</a:t>
          </a:r>
          <a:r>
            <a:rPr kumimoji="1" lang="ja-JP" altLang="en-US" sz="1100" b="0" i="0" baseline="0">
              <a:solidFill>
                <a:schemeClr val="dk1"/>
              </a:solidFill>
              <a:effectLst/>
              <a:latin typeface="+mn-lt"/>
              <a:ea typeface="+mn-ea"/>
              <a:cs typeface="+mn-cs"/>
            </a:rPr>
            <a:t>った</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年度から横ばいとなっており、</a:t>
          </a:r>
          <a:r>
            <a:rPr kumimoji="1" lang="ja-JP" altLang="ja-JP" sz="1100" b="0" i="0" baseline="0">
              <a:solidFill>
                <a:schemeClr val="dk1"/>
              </a:solidFill>
              <a:effectLst/>
              <a:latin typeface="+mn-lt"/>
              <a:ea typeface="+mn-ea"/>
              <a:cs typeface="+mn-cs"/>
            </a:rPr>
            <a:t>類似団体平均と比較しても高い比率となっている。今後も、新規発行債の抑制、計画的な繰上償還等の実施により地方債現在高の減少、さらには充当可能基金の増額を図り将来負担比率適正化に努める。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108444</xdr:rowOff>
    </xdr:from>
    <xdr:to>
      <xdr:col>81</xdr:col>
      <xdr:colOff>44450</xdr:colOff>
      <xdr:row>14</xdr:row>
      <xdr:rowOff>112466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508744"/>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93698</xdr:rowOff>
    </xdr:from>
    <xdr:to>
      <xdr:col>77</xdr:col>
      <xdr:colOff>44450</xdr:colOff>
      <xdr:row>14</xdr:row>
      <xdr:rowOff>112466</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2493998"/>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93698</xdr:rowOff>
    </xdr:from>
    <xdr:to>
      <xdr:col>72</xdr:col>
      <xdr:colOff>203200</xdr:colOff>
      <xdr:row>15</xdr:row>
      <xdr:rowOff>24130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493998"/>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24130</xdr:rowOff>
    </xdr:from>
    <xdr:to>
      <xdr:col>68</xdr:col>
      <xdr:colOff>152400</xdr:colOff>
      <xdr:row>16</xdr:row>
      <xdr:rowOff>33655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59588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57644</xdr:rowOff>
    </xdr:from>
    <xdr:to>
      <xdr:col>81</xdr:col>
      <xdr:colOff>95250</xdr:colOff>
      <xdr:row>14</xdr:row>
      <xdr:rowOff>159244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45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29721</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43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61666</xdr:rowOff>
    </xdr:from>
    <xdr:to>
      <xdr:col>77</xdr:col>
      <xdr:colOff>95250</xdr:colOff>
      <xdr:row>14</xdr:row>
      <xdr:rowOff>163266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46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148043</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548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42898</xdr:rowOff>
    </xdr:from>
    <xdr:to>
      <xdr:col>73</xdr:col>
      <xdr:colOff>44450</xdr:colOff>
      <xdr:row>14</xdr:row>
      <xdr:rowOff>144498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129275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52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144780</xdr:rowOff>
    </xdr:from>
    <xdr:to>
      <xdr:col>68</xdr:col>
      <xdr:colOff>203200</xdr:colOff>
      <xdr:row>15</xdr:row>
      <xdr:rowOff>74930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59707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154305</xdr:rowOff>
    </xdr:from>
    <xdr:to>
      <xdr:col>64</xdr:col>
      <xdr:colOff>152400</xdr:colOff>
      <xdr:row>16</xdr:row>
      <xdr:rowOff>84455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69232</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81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類似団体平均と同程度となっているが、全国平均と比較すると</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ポイント下回っている。引き続き定員適正化計画に基づく定員管理及び給与制度や諸手当の更なる適正化に努める。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xdr:rowOff>
    </xdr:from>
    <xdr:to>
      <xdr:col>24</xdr:col>
      <xdr:colOff>25400</xdr:colOff>
      <xdr:row>36</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734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xdr:rowOff>
    </xdr:from>
    <xdr:to>
      <xdr:col>19</xdr:col>
      <xdr:colOff>187325</xdr:colOff>
      <xdr:row>36</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7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134620</xdr:rowOff>
    </xdr:from>
    <xdr:to>
      <xdr:col>15</xdr:col>
      <xdr:colOff>98425</xdr:colOff>
      <xdr:row>36</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5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134620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537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121920</xdr:rowOff>
    </xdr:from>
    <xdr:to>
      <xdr:col>20</xdr:col>
      <xdr:colOff>38100</xdr:colOff>
      <xdr:row>36</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121920</xdr:rowOff>
    </xdr:from>
    <xdr:to>
      <xdr:col>15</xdr:col>
      <xdr:colOff>149225</xdr:colOff>
      <xdr:row>36</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62247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83820</xdr:rowOff>
    </xdr:from>
    <xdr:to>
      <xdr:col>11</xdr:col>
      <xdr:colOff>60325</xdr:colOff>
      <xdr:row>36</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24147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指定管理者制度の導入による施設管理費の削減等を</a:t>
          </a:r>
          <a:r>
            <a:rPr kumimoji="1" lang="ja-JP" altLang="en-US" sz="1100" b="0" i="0" baseline="0">
              <a:solidFill>
                <a:schemeClr val="dk1"/>
              </a:solidFill>
              <a:effectLst/>
              <a:latin typeface="+mn-lt"/>
              <a:ea typeface="+mn-ea"/>
              <a:cs typeface="+mn-cs"/>
            </a:rPr>
            <a:t>行い、</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及び全国</a:t>
          </a:r>
          <a:r>
            <a:rPr kumimoji="1" lang="ja-JP" altLang="ja-JP" sz="1100" b="0" i="0" baseline="0">
              <a:solidFill>
                <a:schemeClr val="dk1"/>
              </a:solidFill>
              <a:effectLst/>
              <a:latin typeface="+mn-lt"/>
              <a:ea typeface="+mn-ea"/>
              <a:cs typeface="+mn-cs"/>
            </a:rPr>
            <a:t>平均と同程度となっている</a:t>
          </a:r>
          <a:r>
            <a:rPr kumimoji="1" lang="ja-JP" altLang="en-US" sz="1100" b="0" i="0" baseline="0">
              <a:solidFill>
                <a:schemeClr val="dk1"/>
              </a:solidFill>
              <a:effectLst/>
              <a:latin typeface="+mn-lt"/>
              <a:ea typeface="+mn-ea"/>
              <a:cs typeface="+mn-cs"/>
            </a:rPr>
            <a:t>。引き続き</a:t>
          </a:r>
          <a:r>
            <a:rPr kumimoji="1" lang="ja-JP" altLang="ja-JP" sz="1100" b="0" i="0" baseline="0">
              <a:solidFill>
                <a:schemeClr val="dk1"/>
              </a:solidFill>
              <a:effectLst/>
              <a:latin typeface="+mn-lt"/>
              <a:ea typeface="+mn-ea"/>
              <a:cs typeface="+mn-cs"/>
            </a:rPr>
            <a:t>事務事業の廃止・縮小等の見直しを進め経常経費の削減に努める。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110998</xdr:rowOff>
    </xdr:from>
    <xdr:to>
      <xdr:col>82</xdr:col>
      <xdr:colOff>107950</xdr:colOff>
      <xdr:row>17</xdr:row>
      <xdr:rowOff>143002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256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133858</xdr:rowOff>
    </xdr:from>
    <xdr:to>
      <xdr:col>78</xdr:col>
      <xdr:colOff>69850</xdr:colOff>
      <xdr:row>17</xdr:row>
      <xdr:rowOff>143002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48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154432</xdr:rowOff>
    </xdr:from>
    <xdr:to>
      <xdr:col>73</xdr:col>
      <xdr:colOff>180975</xdr:colOff>
      <xdr:row>17</xdr:row>
      <xdr:rowOff>133858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9763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122428</xdr:rowOff>
    </xdr:from>
    <xdr:to>
      <xdr:col>69</xdr:col>
      <xdr:colOff>92075</xdr:colOff>
      <xdr:row>16</xdr:row>
      <xdr:rowOff>154432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865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60198</xdr:rowOff>
    </xdr:from>
    <xdr:to>
      <xdr:col>82</xdr:col>
      <xdr:colOff>158750</xdr:colOff>
      <xdr:row>17</xdr:row>
      <xdr:rowOff>161798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32275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92202</xdr:rowOff>
    </xdr:from>
    <xdr:to>
      <xdr:col>78</xdr:col>
      <xdr:colOff>120650</xdr:colOff>
      <xdr:row>18</xdr:row>
      <xdr:rowOff>22352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9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83058</xdr:rowOff>
    </xdr:from>
    <xdr:to>
      <xdr:col>74</xdr:col>
      <xdr:colOff>31750</xdr:colOff>
      <xdr:row>18</xdr:row>
      <xdr:rowOff>13208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169435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103632</xdr:rowOff>
    </xdr:from>
    <xdr:to>
      <xdr:col>69</xdr:col>
      <xdr:colOff>142875</xdr:colOff>
      <xdr:row>17</xdr:row>
      <xdr:rowOff>33782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71628</xdr:rowOff>
    </xdr:from>
    <xdr:to>
      <xdr:col>65</xdr:col>
      <xdr:colOff>53975</xdr:colOff>
      <xdr:row>17</xdr:row>
      <xdr:rowOff>1778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11955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類似団体平均と同程度となっているが、全国平均と比較すると</a:t>
          </a:r>
          <a:r>
            <a:rPr kumimoji="1" lang="en-US" altLang="ja-JP" sz="1100" b="0" i="0" baseline="0">
              <a:solidFill>
                <a:schemeClr val="dk1"/>
              </a:solidFill>
              <a:effectLst/>
              <a:latin typeface="+mn-lt"/>
              <a:ea typeface="+mn-ea"/>
              <a:cs typeface="+mn-cs"/>
            </a:rPr>
            <a:t>9.5</a:t>
          </a:r>
          <a:r>
            <a:rPr kumimoji="1" lang="ja-JP" altLang="ja-JP" sz="1100" b="0" i="0" baseline="0">
              <a:solidFill>
                <a:schemeClr val="dk1"/>
              </a:solidFill>
              <a:effectLst/>
              <a:latin typeface="+mn-lt"/>
              <a:ea typeface="+mn-ea"/>
              <a:cs typeface="+mn-cs"/>
            </a:rPr>
            <a:t>ポイント下回っている。今後も扶助制度の適正化に努める。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139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15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61685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159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介護保険事業勘定特別会計及び町立病院の診療所化に伴う特別会計への繰出金が増加し、類似団体平均を</a:t>
          </a:r>
          <a:r>
            <a:rPr kumimoji="1" lang="en-US" altLang="ja-JP" sz="1100" b="0" i="0" baseline="0">
              <a:solidFill>
                <a:schemeClr val="dk1"/>
              </a:solidFill>
              <a:effectLst/>
              <a:latin typeface="+mn-lt"/>
              <a:ea typeface="+mn-ea"/>
              <a:cs typeface="+mn-cs"/>
            </a:rPr>
            <a:t>9.3</a:t>
          </a:r>
          <a:r>
            <a:rPr kumimoji="1" lang="ja-JP" altLang="ja-JP" sz="1100" b="0" i="0" baseline="0">
              <a:solidFill>
                <a:schemeClr val="dk1"/>
              </a:solidFill>
              <a:effectLst/>
              <a:latin typeface="+mn-lt"/>
              <a:ea typeface="+mn-ea"/>
              <a:cs typeface="+mn-cs"/>
            </a:rPr>
            <a:t>ポイント上回っている。引き続き定員適正化計画に基づく定員管理の適正化に努め、特別会計への繰出金の抑制に努める。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61</xdr:row>
      <xdr:rowOff>1270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104140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104140</xdr:rowOff>
    </xdr:from>
    <xdr:to>
      <xdr:col>78</xdr:col>
      <xdr:colOff>69850</xdr:colOff>
      <xdr:row>60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391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20320</xdr:rowOff>
    </xdr:from>
    <xdr:to>
      <xdr:col>73</xdr:col>
      <xdr:colOff>180975</xdr:colOff>
      <xdr:row>60</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3073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20320</xdr:rowOff>
    </xdr:from>
    <xdr:to>
      <xdr:col>69</xdr:col>
      <xdr:colOff>92075</xdr:colOff>
      <xdr:row>61</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3073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121920</xdr:rowOff>
    </xdr:from>
    <xdr:to>
      <xdr:col>82</xdr:col>
      <xdr:colOff>158750</xdr:colOff>
      <xdr:row>61</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30497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140970</xdr:rowOff>
    </xdr:from>
    <xdr:to>
      <xdr:col>69</xdr:col>
      <xdr:colOff>142875</xdr:colOff>
      <xdr:row>60</xdr:row>
      <xdr:rowOff>71120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55897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補助費の大半を占める一部事務組合に対する負担金の増加はあるものの、町単独補助金の見直し等により類似団体平均を</a:t>
          </a:r>
          <a:r>
            <a:rPr kumimoji="1" lang="en-US" altLang="ja-JP" sz="1100" b="0" i="0" baseline="0">
              <a:solidFill>
                <a:schemeClr val="dk1"/>
              </a:solidFill>
              <a:effectLst/>
              <a:latin typeface="+mn-lt"/>
              <a:ea typeface="+mn-ea"/>
              <a:cs typeface="+mn-cs"/>
            </a:rPr>
            <a:t>5.2</a:t>
          </a:r>
          <a:r>
            <a:rPr kumimoji="1" lang="ja-JP" altLang="ja-JP" sz="1100" b="0" i="0" baseline="0">
              <a:solidFill>
                <a:schemeClr val="dk1"/>
              </a:solidFill>
              <a:effectLst/>
              <a:latin typeface="+mn-lt"/>
              <a:ea typeface="+mn-ea"/>
              <a:cs typeface="+mn-cs"/>
            </a:rPr>
            <a:t>ポイント下回っている。今後も補助金の必要性、効果等を検証し更なる縮減に努める。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21844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757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3556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133858</xdr:rowOff>
    </xdr:from>
    <xdr:to>
      <xdr:col>73</xdr:col>
      <xdr:colOff>180975</xdr:colOff>
      <xdr:row>35</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346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133858</xdr:rowOff>
    </xdr:from>
    <xdr:to>
      <xdr:col>69</xdr:col>
      <xdr:colOff>92075</xdr:colOff>
      <xdr:row>35</xdr:row>
      <xdr:rowOff>152146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34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83058</xdr:rowOff>
    </xdr:from>
    <xdr:to>
      <xdr:col>69</xdr:col>
      <xdr:colOff>142875</xdr:colOff>
      <xdr:row>36</xdr:row>
      <xdr:rowOff>13208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23385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類似団体平均と同程度となっているが、今後も新規発行債の抑制による公債費負担の平準化に努める。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146050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7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76</xdr:row>
      <xdr:rowOff>146050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45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161289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1457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161289</xdr:rowOff>
    </xdr:from>
    <xdr:to>
      <xdr:col>11</xdr:col>
      <xdr:colOff>9525</xdr:colOff>
      <xdr:row>77</xdr:row>
      <xdr:rowOff>85089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9148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95250</xdr:rowOff>
    </xdr:from>
    <xdr:to>
      <xdr:col>20</xdr:col>
      <xdr:colOff>38100</xdr:colOff>
      <xdr:row>77</xdr:row>
      <xdr:rowOff>25400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35577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110489</xdr:rowOff>
    </xdr:from>
    <xdr:to>
      <xdr:col>11</xdr:col>
      <xdr:colOff>60325</xdr:colOff>
      <xdr:row>77</xdr:row>
      <xdr:rowOff>40639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25416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120666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特別会計に対する繰出金の増加により類似団体平均を</a:t>
          </a:r>
          <a:r>
            <a:rPr kumimoji="1" lang="en-US" altLang="ja-JP" sz="1100" b="0" i="0" baseline="0">
              <a:solidFill>
                <a:schemeClr val="dk1"/>
              </a:solidFill>
              <a:effectLst/>
              <a:latin typeface="+mn-lt"/>
              <a:ea typeface="+mn-ea"/>
              <a:cs typeface="+mn-cs"/>
            </a:rPr>
            <a:t>4.7</a:t>
          </a:r>
          <a:r>
            <a:rPr kumimoji="1" lang="ja-JP" altLang="ja-JP" sz="1100" b="0" i="0" baseline="0">
              <a:solidFill>
                <a:schemeClr val="dk1"/>
              </a:solidFill>
              <a:effectLst/>
              <a:latin typeface="+mn-lt"/>
              <a:ea typeface="+mn-ea"/>
              <a:cs typeface="+mn-cs"/>
            </a:rPr>
            <a:t>ポイント上回っている。要因としては介護保険事業勘定特別会計及び診療所・老健特別会計等の特別会計への繰出金の増等が挙げられるため、定員適正化計画に基づき定員管理の適正化に努め、特別会計への繰出金の抑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100874</xdr:rowOff>
    </xdr:from>
    <xdr:to>
      <xdr:col>82</xdr:col>
      <xdr:colOff>107950</xdr:colOff>
      <xdr:row>78</xdr:row>
      <xdr:rowOff>130266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739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74749</xdr:rowOff>
    </xdr:from>
    <xdr:to>
      <xdr:col>78</xdr:col>
      <xdr:colOff>69850</xdr:colOff>
      <xdr:row>78</xdr:row>
      <xdr:rowOff>100874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478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30662</xdr:rowOff>
    </xdr:from>
    <xdr:to>
      <xdr:col>73</xdr:col>
      <xdr:colOff>180975</xdr:colOff>
      <xdr:row>78</xdr:row>
      <xdr:rowOff>74749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32312"/>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30662</xdr:rowOff>
    </xdr:from>
    <xdr:to>
      <xdr:col>69</xdr:col>
      <xdr:colOff>92075</xdr:colOff>
      <xdr:row>78</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32312"/>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79466</xdr:rowOff>
    </xdr:from>
    <xdr:to>
      <xdr:col>82</xdr:col>
      <xdr:colOff>158750</xdr:colOff>
      <xdr:row>79</xdr:row>
      <xdr:rowOff>9616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5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51543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24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50074</xdr:rowOff>
    </xdr:from>
    <xdr:to>
      <xdr:col>78</xdr:col>
      <xdr:colOff>120650</xdr:colOff>
      <xdr:row>78</xdr:row>
      <xdr:rowOff>151674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136451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0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23949</xdr:rowOff>
    </xdr:from>
    <xdr:to>
      <xdr:col>74</xdr:col>
      <xdr:colOff>31750</xdr:colOff>
      <xdr:row>78</xdr:row>
      <xdr:rowOff>125549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110326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8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151312</xdr:rowOff>
    </xdr:from>
    <xdr:to>
      <xdr:col>69</xdr:col>
      <xdr:colOff>142875</xdr:colOff>
      <xdr:row>77</xdr:row>
      <xdr:rowOff>81462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66239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6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142072</xdr:rowOff>
    </xdr:from>
    <xdr:to>
      <xdr:col>29</xdr:col>
      <xdr:colOff>127000</xdr:colOff>
      <xdr:row>20</xdr:row>
      <xdr:rowOff>6312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7247"/>
          <a:ext cx="647700" cy="35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6312</xdr:rowOff>
    </xdr:from>
    <xdr:to>
      <xdr:col>26</xdr:col>
      <xdr:colOff>50800</xdr:colOff>
      <xdr:row>20</xdr:row>
      <xdr:rowOff>34023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2937"/>
          <a:ext cx="698500" cy="27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34023</xdr:rowOff>
    </xdr:from>
    <xdr:to>
      <xdr:col>22</xdr:col>
      <xdr:colOff>114300</xdr:colOff>
      <xdr:row>20</xdr:row>
      <xdr:rowOff>72321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10648"/>
          <a:ext cx="698500" cy="38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72321</xdr:rowOff>
    </xdr:from>
    <xdr:to>
      <xdr:col>18</xdr:col>
      <xdr:colOff>177800</xdr:colOff>
      <xdr:row>20</xdr:row>
      <xdr:rowOff>73325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48946"/>
          <a:ext cx="698500" cy="1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91272</xdr:rowOff>
    </xdr:from>
    <xdr:to>
      <xdr:col>29</xdr:col>
      <xdr:colOff>177800</xdr:colOff>
      <xdr:row>20</xdr:row>
      <xdr:rowOff>21422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6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63349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8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126962</xdr:rowOff>
    </xdr:from>
    <xdr:to>
      <xdr:col>26</xdr:col>
      <xdr:colOff>101600</xdr:colOff>
      <xdr:row>20</xdr:row>
      <xdr:rowOff>57112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2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41889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154673</xdr:rowOff>
    </xdr:from>
    <xdr:to>
      <xdr:col>22</xdr:col>
      <xdr:colOff>165100</xdr:colOff>
      <xdr:row>20</xdr:row>
      <xdr:rowOff>84823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9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69600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21521</xdr:rowOff>
    </xdr:from>
    <xdr:to>
      <xdr:col>19</xdr:col>
      <xdr:colOff>38100</xdr:colOff>
      <xdr:row>20</xdr:row>
      <xdr:rowOff>123121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98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107898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22525</xdr:rowOff>
    </xdr:from>
    <xdr:to>
      <xdr:col>15</xdr:col>
      <xdr:colOff>101600</xdr:colOff>
      <xdr:row>20</xdr:row>
      <xdr:rowOff>124125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9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108902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249557</xdr:rowOff>
    </xdr:from>
    <xdr:to>
      <xdr:col>29</xdr:col>
      <xdr:colOff>127000</xdr:colOff>
      <xdr:row>35</xdr:row>
      <xdr:rowOff>258907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59907"/>
          <a:ext cx="647700" cy="9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258907</xdr:rowOff>
    </xdr:from>
    <xdr:to>
      <xdr:col>26</xdr:col>
      <xdr:colOff>50800</xdr:colOff>
      <xdr:row>35</xdr:row>
      <xdr:rowOff>297897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69257"/>
          <a:ext cx="698500" cy="38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282649</xdr:rowOff>
    </xdr:from>
    <xdr:to>
      <xdr:col>22</xdr:col>
      <xdr:colOff>114300</xdr:colOff>
      <xdr:row>35</xdr:row>
      <xdr:rowOff>297897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92999"/>
          <a:ext cx="698500" cy="1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256635</xdr:rowOff>
    </xdr:from>
    <xdr:to>
      <xdr:col>18</xdr:col>
      <xdr:colOff>177800</xdr:colOff>
      <xdr:row>35</xdr:row>
      <xdr:rowOff>282649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66985"/>
          <a:ext cx="698500" cy="26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198757</xdr:rowOff>
    </xdr:from>
    <xdr:to>
      <xdr:col>29</xdr:col>
      <xdr:colOff>177800</xdr:colOff>
      <xdr:row>35</xdr:row>
      <xdr:rowOff>300357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9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170834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208107</xdr:rowOff>
    </xdr:from>
    <xdr:to>
      <xdr:col>26</xdr:col>
      <xdr:colOff>101600</xdr:colOff>
      <xdr:row>35</xdr:row>
      <xdr:rowOff>309707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18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294484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04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247097</xdr:rowOff>
    </xdr:from>
    <xdr:to>
      <xdr:col>22</xdr:col>
      <xdr:colOff>165100</xdr:colOff>
      <xdr:row>36</xdr:row>
      <xdr:rowOff>5797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57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333474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4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231849</xdr:rowOff>
    </xdr:from>
    <xdr:to>
      <xdr:col>19</xdr:col>
      <xdr:colOff>38100</xdr:colOff>
      <xdr:row>35</xdr:row>
      <xdr:rowOff>333449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42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318226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2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205835</xdr:rowOff>
    </xdr:from>
    <xdr:to>
      <xdr:col>15</xdr:col>
      <xdr:colOff>101600</xdr:colOff>
      <xdr:row>35</xdr:row>
      <xdr:rowOff>307435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6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292212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02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149048</xdr:rowOff>
    </xdr:from>
    <xdr:to>
      <xdr:col>24</xdr:col>
      <xdr:colOff>63500</xdr:colOff>
      <xdr:row>37</xdr:row>
      <xdr:rowOff>167866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92698"/>
          <a:ext cx="838200" cy="1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167866</xdr:rowOff>
    </xdr:from>
    <xdr:to>
      <xdr:col>19</xdr:col>
      <xdr:colOff>177800</xdr:colOff>
      <xdr:row>38</xdr:row>
      <xdr:rowOff>10050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511516"/>
          <a:ext cx="889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10050</xdr:rowOff>
    </xdr:from>
    <xdr:to>
      <xdr:col>15</xdr:col>
      <xdr:colOff>50800</xdr:colOff>
      <xdr:row>38</xdr:row>
      <xdr:rowOff>25317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525150"/>
          <a:ext cx="889000" cy="1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25317</xdr:rowOff>
    </xdr:from>
    <xdr:to>
      <xdr:col>10</xdr:col>
      <xdr:colOff>114300</xdr:colOff>
      <xdr:row>38</xdr:row>
      <xdr:rowOff>27787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40417"/>
          <a:ext cx="889000" cy="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98248</xdr:rowOff>
    </xdr:from>
    <xdr:to>
      <xdr:col>24</xdr:col>
      <xdr:colOff>114300</xdr:colOff>
      <xdr:row>38</xdr:row>
      <xdr:rowOff>28398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4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13175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5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117067</xdr:rowOff>
    </xdr:from>
    <xdr:to>
      <xdr:col>20</xdr:col>
      <xdr:colOff>38100</xdr:colOff>
      <xdr:row>38</xdr:row>
      <xdr:rowOff>47217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6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38343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53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130699</xdr:rowOff>
    </xdr:from>
    <xdr:to>
      <xdr:col>15</xdr:col>
      <xdr:colOff>101600</xdr:colOff>
      <xdr:row>38</xdr:row>
      <xdr:rowOff>60849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7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51977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67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145967</xdr:rowOff>
    </xdr:from>
    <xdr:to>
      <xdr:col>10</xdr:col>
      <xdr:colOff>165100</xdr:colOff>
      <xdr:row>38</xdr:row>
      <xdr:rowOff>76116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896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67244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8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148437</xdr:rowOff>
    </xdr:from>
    <xdr:to>
      <xdr:col>6</xdr:col>
      <xdr:colOff>38100</xdr:colOff>
      <xdr:row>38</xdr:row>
      <xdr:rowOff>78587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9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69714</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8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155198</xdr:rowOff>
    </xdr:from>
    <xdr:to>
      <xdr:col>24</xdr:col>
      <xdr:colOff>63500</xdr:colOff>
      <xdr:row>57</xdr:row>
      <xdr:rowOff>170782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27848"/>
          <a:ext cx="838200" cy="1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169146</xdr:rowOff>
    </xdr:from>
    <xdr:to>
      <xdr:col>19</xdr:col>
      <xdr:colOff>177800</xdr:colOff>
      <xdr:row>57</xdr:row>
      <xdr:rowOff>170782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41796"/>
          <a:ext cx="889000" cy="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169146</xdr:rowOff>
    </xdr:from>
    <xdr:to>
      <xdr:col>15</xdr:col>
      <xdr:colOff>50800</xdr:colOff>
      <xdr:row>58</xdr:row>
      <xdr:rowOff>17272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41796"/>
          <a:ext cx="889000" cy="1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17272</xdr:rowOff>
    </xdr:from>
    <xdr:to>
      <xdr:col>10</xdr:col>
      <xdr:colOff>114300</xdr:colOff>
      <xdr:row>58</xdr:row>
      <xdr:rowOff>24850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1372"/>
          <a:ext cx="889000" cy="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104398</xdr:rowOff>
    </xdr:from>
    <xdr:to>
      <xdr:col>24</xdr:col>
      <xdr:colOff>114300</xdr:colOff>
      <xdr:row>58</xdr:row>
      <xdr:rowOff>34548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7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19325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1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119982</xdr:rowOff>
    </xdr:from>
    <xdr:to>
      <xdr:col>20</xdr:col>
      <xdr:colOff>38100</xdr:colOff>
      <xdr:row>58</xdr:row>
      <xdr:rowOff>50132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41259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8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118346</xdr:rowOff>
    </xdr:from>
    <xdr:to>
      <xdr:col>15</xdr:col>
      <xdr:colOff>101600</xdr:colOff>
      <xdr:row>58</xdr:row>
      <xdr:rowOff>48496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39623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8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137922</xdr:rowOff>
    </xdr:from>
    <xdr:to>
      <xdr:col>10</xdr:col>
      <xdr:colOff>165100</xdr:colOff>
      <xdr:row>58</xdr:row>
      <xdr:rowOff>68072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59199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0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145500</xdr:rowOff>
    </xdr:from>
    <xdr:to>
      <xdr:col>6</xdr:col>
      <xdr:colOff>38100</xdr:colOff>
      <xdr:row>58</xdr:row>
      <xdr:rowOff>75650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66777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10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51890</xdr:rowOff>
    </xdr:from>
    <xdr:to>
      <xdr:col>24</xdr:col>
      <xdr:colOff>63500</xdr:colOff>
      <xdr:row>78</xdr:row>
      <xdr:rowOff>53710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24990"/>
          <a:ext cx="8382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53710</xdr:rowOff>
    </xdr:from>
    <xdr:to>
      <xdr:col>19</xdr:col>
      <xdr:colOff>177800</xdr:colOff>
      <xdr:row>78</xdr:row>
      <xdr:rowOff>56435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6810"/>
          <a:ext cx="889000" cy="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56435</xdr:rowOff>
    </xdr:from>
    <xdr:to>
      <xdr:col>15</xdr:col>
      <xdr:colOff>50800</xdr:colOff>
      <xdr:row>78</xdr:row>
      <xdr:rowOff>60956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9535"/>
          <a:ext cx="889000" cy="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59644</xdr:rowOff>
    </xdr:from>
    <xdr:to>
      <xdr:col>10</xdr:col>
      <xdr:colOff>114300</xdr:colOff>
      <xdr:row>78</xdr:row>
      <xdr:rowOff>60956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32744"/>
          <a:ext cx="889000" cy="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1090</xdr:rowOff>
    </xdr:from>
    <xdr:to>
      <xdr:col>24</xdr:col>
      <xdr:colOff>114300</xdr:colOff>
      <xdr:row>78</xdr:row>
      <xdr:rowOff>102690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87467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2910</xdr:rowOff>
    </xdr:from>
    <xdr:to>
      <xdr:col>20</xdr:col>
      <xdr:colOff>38100</xdr:colOff>
      <xdr:row>78</xdr:row>
      <xdr:rowOff>104510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95637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6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5635</xdr:rowOff>
    </xdr:from>
    <xdr:to>
      <xdr:col>15</xdr:col>
      <xdr:colOff>101600</xdr:colOff>
      <xdr:row>78</xdr:row>
      <xdr:rowOff>107235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98362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7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10156</xdr:rowOff>
    </xdr:from>
    <xdr:to>
      <xdr:col>10</xdr:col>
      <xdr:colOff>165100</xdr:colOff>
      <xdr:row>78</xdr:row>
      <xdr:rowOff>111756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102883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8844</xdr:rowOff>
    </xdr:from>
    <xdr:to>
      <xdr:col>6</xdr:col>
      <xdr:colOff>38100</xdr:colOff>
      <xdr:row>78</xdr:row>
      <xdr:rowOff>110444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101571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7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148668</xdr:rowOff>
    </xdr:from>
    <xdr:to>
      <xdr:col>24</xdr:col>
      <xdr:colOff>63500</xdr:colOff>
      <xdr:row>94</xdr:row>
      <xdr:rowOff>14649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093518"/>
          <a:ext cx="838200" cy="3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14649</xdr:rowOff>
    </xdr:from>
    <xdr:to>
      <xdr:col>19</xdr:col>
      <xdr:colOff>177800</xdr:colOff>
      <xdr:row>94</xdr:row>
      <xdr:rowOff>73710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130949"/>
          <a:ext cx="889000" cy="5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17681</xdr:rowOff>
    </xdr:from>
    <xdr:to>
      <xdr:col>15</xdr:col>
      <xdr:colOff>50800</xdr:colOff>
      <xdr:row>94</xdr:row>
      <xdr:rowOff>73710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33981"/>
          <a:ext cx="889000" cy="5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17681</xdr:rowOff>
    </xdr:from>
    <xdr:to>
      <xdr:col>10</xdr:col>
      <xdr:colOff>114300</xdr:colOff>
      <xdr:row>95</xdr:row>
      <xdr:rowOff>36266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33981"/>
          <a:ext cx="889000" cy="19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97868</xdr:rowOff>
    </xdr:from>
    <xdr:to>
      <xdr:col>24</xdr:col>
      <xdr:colOff>114300</xdr:colOff>
      <xdr:row>94</xdr:row>
      <xdr:rowOff>28018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120745</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9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135299</xdr:rowOff>
    </xdr:from>
    <xdr:to>
      <xdr:col>20</xdr:col>
      <xdr:colOff>38100</xdr:colOff>
      <xdr:row>94</xdr:row>
      <xdr:rowOff>65449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81976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85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22910</xdr:rowOff>
    </xdr:from>
    <xdr:to>
      <xdr:col>15</xdr:col>
      <xdr:colOff>101600</xdr:colOff>
      <xdr:row>94</xdr:row>
      <xdr:rowOff>124510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141037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1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138331</xdr:rowOff>
    </xdr:from>
    <xdr:to>
      <xdr:col>10</xdr:col>
      <xdr:colOff>165100</xdr:colOff>
      <xdr:row>94</xdr:row>
      <xdr:rowOff>68481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85008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58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156916</xdr:rowOff>
    </xdr:from>
    <xdr:to>
      <xdr:col>6</xdr:col>
      <xdr:colOff>38100</xdr:colOff>
      <xdr:row>95</xdr:row>
      <xdr:rowOff>87066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7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103593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166219</xdr:rowOff>
    </xdr:from>
    <xdr:to>
      <xdr:col>55</xdr:col>
      <xdr:colOff>0</xdr:colOff>
      <xdr:row>38</xdr:row>
      <xdr:rowOff>42635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09869"/>
          <a:ext cx="838200" cy="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137497</xdr:rowOff>
    </xdr:from>
    <xdr:to>
      <xdr:col>50</xdr:col>
      <xdr:colOff>114300</xdr:colOff>
      <xdr:row>37</xdr:row>
      <xdr:rowOff>166219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81147"/>
          <a:ext cx="889000" cy="2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137497</xdr:rowOff>
    </xdr:from>
    <xdr:to>
      <xdr:col>45</xdr:col>
      <xdr:colOff>177800</xdr:colOff>
      <xdr:row>38</xdr:row>
      <xdr:rowOff>46886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1147"/>
          <a:ext cx="889000" cy="8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19955</xdr:rowOff>
    </xdr:from>
    <xdr:to>
      <xdr:col>41</xdr:col>
      <xdr:colOff>50800</xdr:colOff>
      <xdr:row>38</xdr:row>
      <xdr:rowOff>46886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63605"/>
          <a:ext cx="889000" cy="19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163285</xdr:rowOff>
    </xdr:from>
    <xdr:to>
      <xdr:col>55</xdr:col>
      <xdr:colOff>50800</xdr:colOff>
      <xdr:row>38</xdr:row>
      <xdr:rowOff>93435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0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78212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2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115419</xdr:rowOff>
    </xdr:from>
    <xdr:to>
      <xdr:col>50</xdr:col>
      <xdr:colOff>165100</xdr:colOff>
      <xdr:row>38</xdr:row>
      <xdr:rowOff>45569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36696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5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86697</xdr:rowOff>
    </xdr:from>
    <xdr:to>
      <xdr:col>46</xdr:col>
      <xdr:colOff>38100</xdr:colOff>
      <xdr:row>38</xdr:row>
      <xdr:rowOff>16847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7974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2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167536</xdr:rowOff>
    </xdr:from>
    <xdr:to>
      <xdr:col>41</xdr:col>
      <xdr:colOff>101600</xdr:colOff>
      <xdr:row>38</xdr:row>
      <xdr:rowOff>97686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88813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60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140605</xdr:rowOff>
    </xdr:from>
    <xdr:to>
      <xdr:col>36</xdr:col>
      <xdr:colOff>165100</xdr:colOff>
      <xdr:row>37</xdr:row>
      <xdr:rowOff>70755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1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61882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05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134488</xdr:rowOff>
    </xdr:from>
    <xdr:to>
      <xdr:col>55</xdr:col>
      <xdr:colOff>0</xdr:colOff>
      <xdr:row>58</xdr:row>
      <xdr:rowOff>137182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78588"/>
          <a:ext cx="8382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137182</xdr:rowOff>
    </xdr:from>
    <xdr:to>
      <xdr:col>50</xdr:col>
      <xdr:colOff>114300</xdr:colOff>
      <xdr:row>58</xdr:row>
      <xdr:rowOff>144032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81282"/>
          <a:ext cx="889000" cy="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136299</xdr:rowOff>
    </xdr:from>
    <xdr:to>
      <xdr:col>45</xdr:col>
      <xdr:colOff>177800</xdr:colOff>
      <xdr:row>58</xdr:row>
      <xdr:rowOff>144032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80399"/>
          <a:ext cx="889000" cy="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136299</xdr:rowOff>
    </xdr:from>
    <xdr:to>
      <xdr:col>41</xdr:col>
      <xdr:colOff>50800</xdr:colOff>
      <xdr:row>58</xdr:row>
      <xdr:rowOff>160537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80399"/>
          <a:ext cx="889000" cy="2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83688</xdr:rowOff>
    </xdr:from>
    <xdr:to>
      <xdr:col>55</xdr:col>
      <xdr:colOff>50800</xdr:colOff>
      <xdr:row>59</xdr:row>
      <xdr:rowOff>13838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170065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4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86382</xdr:rowOff>
    </xdr:from>
    <xdr:to>
      <xdr:col>50</xdr:col>
      <xdr:colOff>165100</xdr:colOff>
      <xdr:row>59</xdr:row>
      <xdr:rowOff>16532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7659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23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93232</xdr:rowOff>
    </xdr:from>
    <xdr:to>
      <xdr:col>46</xdr:col>
      <xdr:colOff>38100</xdr:colOff>
      <xdr:row>59</xdr:row>
      <xdr:rowOff>23382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3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14509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85499</xdr:rowOff>
    </xdr:from>
    <xdr:to>
      <xdr:col>41</xdr:col>
      <xdr:colOff>101600</xdr:colOff>
      <xdr:row>59</xdr:row>
      <xdr:rowOff>15649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6776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22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109737</xdr:rowOff>
    </xdr:from>
    <xdr:to>
      <xdr:col>36</xdr:col>
      <xdr:colOff>165100</xdr:colOff>
      <xdr:row>59</xdr:row>
      <xdr:rowOff>39887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31014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4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44079</xdr:rowOff>
    </xdr:from>
    <xdr:to>
      <xdr:col>55</xdr:col>
      <xdr:colOff>0</xdr:colOff>
      <xdr:row>79</xdr:row>
      <xdr:rowOff>44411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8629"/>
          <a:ext cx="838200" cy="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44411</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889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15632</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0182"/>
          <a:ext cx="889000" cy="2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15632</xdr:rowOff>
    </xdr:from>
    <xdr:to>
      <xdr:col>41</xdr:col>
      <xdr:colOff>50800</xdr:colOff>
      <xdr:row>79</xdr:row>
      <xdr:rowOff>42655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60182"/>
          <a:ext cx="889000" cy="2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164729</xdr:rowOff>
    </xdr:from>
    <xdr:to>
      <xdr:col>55</xdr:col>
      <xdr:colOff>50800</xdr:colOff>
      <xdr:row>79</xdr:row>
      <xdr:rowOff>94879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79656</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165061</xdr:rowOff>
    </xdr:from>
    <xdr:to>
      <xdr:col>50</xdr:col>
      <xdr:colOff>165100</xdr:colOff>
      <xdr:row>79</xdr:row>
      <xdr:rowOff>95211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86338</xdr:rowOff>
    </xdr:from>
    <xdr:ext cx="313932"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82333" y="136308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136282</xdr:rowOff>
    </xdr:from>
    <xdr:to>
      <xdr:col>41</xdr:col>
      <xdr:colOff>101600</xdr:colOff>
      <xdr:row>79</xdr:row>
      <xdr:rowOff>66432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57559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163305</xdr:rowOff>
    </xdr:from>
    <xdr:to>
      <xdr:col>36</xdr:col>
      <xdr:colOff>165100</xdr:colOff>
      <xdr:row>79</xdr:row>
      <xdr:rowOff>93455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84582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91184</xdr:rowOff>
    </xdr:from>
    <xdr:to>
      <xdr:col>55</xdr:col>
      <xdr:colOff>0</xdr:colOff>
      <xdr:row>98</xdr:row>
      <xdr:rowOff>98735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93284"/>
          <a:ext cx="838200" cy="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98735</xdr:rowOff>
    </xdr:from>
    <xdr:to>
      <xdr:col>50</xdr:col>
      <xdr:colOff>114300</xdr:colOff>
      <xdr:row>98</xdr:row>
      <xdr:rowOff>105832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00835"/>
          <a:ext cx="889000" cy="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105832</xdr:rowOff>
    </xdr:from>
    <xdr:to>
      <xdr:col>45</xdr:col>
      <xdr:colOff>177800</xdr:colOff>
      <xdr:row>98</xdr:row>
      <xdr:rowOff>125457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07932"/>
          <a:ext cx="889000" cy="1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125457</xdr:rowOff>
    </xdr:from>
    <xdr:to>
      <xdr:col>41</xdr:col>
      <xdr:colOff>50800</xdr:colOff>
      <xdr:row>98</xdr:row>
      <xdr:rowOff>140612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27557"/>
          <a:ext cx="889000" cy="1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40384</xdr:rowOff>
    </xdr:from>
    <xdr:to>
      <xdr:col>55</xdr:col>
      <xdr:colOff>50800</xdr:colOff>
      <xdr:row>98</xdr:row>
      <xdr:rowOff>141984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126761</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47935</xdr:rowOff>
    </xdr:from>
    <xdr:to>
      <xdr:col>50</xdr:col>
      <xdr:colOff>165100</xdr:colOff>
      <xdr:row>98</xdr:row>
      <xdr:rowOff>149535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5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140662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4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55032</xdr:rowOff>
    </xdr:from>
    <xdr:to>
      <xdr:col>46</xdr:col>
      <xdr:colOff>38100</xdr:colOff>
      <xdr:row>98</xdr:row>
      <xdr:rowOff>156632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5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147759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74657</xdr:rowOff>
    </xdr:from>
    <xdr:to>
      <xdr:col>41</xdr:col>
      <xdr:colOff>101600</xdr:colOff>
      <xdr:row>99</xdr:row>
      <xdr:rowOff>4807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167384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6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89812</xdr:rowOff>
    </xdr:from>
    <xdr:to>
      <xdr:col>36</xdr:col>
      <xdr:colOff>165100</xdr:colOff>
      <xdr:row>99</xdr:row>
      <xdr:rowOff>19962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9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11089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8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41607</xdr:rowOff>
    </xdr:from>
    <xdr:to>
      <xdr:col>85</xdr:col>
      <xdr:colOff>127000</xdr:colOff>
      <xdr:row>39</xdr:row>
      <xdr:rowOff>44379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8157"/>
          <a:ext cx="8382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23663</xdr:rowOff>
    </xdr:from>
    <xdr:to>
      <xdr:col>81</xdr:col>
      <xdr:colOff>50800</xdr:colOff>
      <xdr:row>39</xdr:row>
      <xdr:rowOff>41607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10213"/>
          <a:ext cx="889000" cy="1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23663</xdr:rowOff>
    </xdr:from>
    <xdr:to>
      <xdr:col>76</xdr:col>
      <xdr:colOff>114300</xdr:colOff>
      <xdr:row>39</xdr:row>
      <xdr:rowOff>44379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10213"/>
          <a:ext cx="889000" cy="2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36137</xdr:rowOff>
    </xdr:from>
    <xdr:to>
      <xdr:col>71</xdr:col>
      <xdr:colOff>177800</xdr:colOff>
      <xdr:row>39</xdr:row>
      <xdr:rowOff>44379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2687"/>
          <a:ext cx="889000" cy="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165029</xdr:rowOff>
    </xdr:from>
    <xdr:to>
      <xdr:col>85</xdr:col>
      <xdr:colOff>177800</xdr:colOff>
      <xdr:row>39</xdr:row>
      <xdr:rowOff>95179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162257</xdr:rowOff>
    </xdr:from>
    <xdr:to>
      <xdr:col>81</xdr:col>
      <xdr:colOff>101600</xdr:colOff>
      <xdr:row>39</xdr:row>
      <xdr:rowOff>92407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83534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7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144313</xdr:rowOff>
    </xdr:from>
    <xdr:to>
      <xdr:col>76</xdr:col>
      <xdr:colOff>165100</xdr:colOff>
      <xdr:row>39</xdr:row>
      <xdr:rowOff>74463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65590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5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165029</xdr:rowOff>
    </xdr:from>
    <xdr:to>
      <xdr:col>72</xdr:col>
      <xdr:colOff>38100</xdr:colOff>
      <xdr:row>39</xdr:row>
      <xdr:rowOff>95179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86306</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333" y="67728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156787</xdr:rowOff>
    </xdr:from>
    <xdr:to>
      <xdr:col>67</xdr:col>
      <xdr:colOff>101600</xdr:colOff>
      <xdr:row>39</xdr:row>
      <xdr:rowOff>86937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78064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1395</xdr:rowOff>
    </xdr:from>
    <xdr:to>
      <xdr:col>85</xdr:col>
      <xdr:colOff>127000</xdr:colOff>
      <xdr:row>78</xdr:row>
      <xdr:rowOff>4333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74495"/>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4333</xdr:rowOff>
    </xdr:from>
    <xdr:to>
      <xdr:col>81</xdr:col>
      <xdr:colOff>50800</xdr:colOff>
      <xdr:row>78</xdr:row>
      <xdr:rowOff>20394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77433"/>
          <a:ext cx="889000" cy="1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4409</xdr:rowOff>
    </xdr:from>
    <xdr:to>
      <xdr:col>76</xdr:col>
      <xdr:colOff>114300</xdr:colOff>
      <xdr:row>78</xdr:row>
      <xdr:rowOff>20394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377509"/>
          <a:ext cx="889000" cy="1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171114</xdr:rowOff>
    </xdr:from>
    <xdr:to>
      <xdr:col>71</xdr:col>
      <xdr:colOff>177800</xdr:colOff>
      <xdr:row>78</xdr:row>
      <xdr:rowOff>4409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372764"/>
          <a:ext cx="889000" cy="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122045</xdr:rowOff>
    </xdr:from>
    <xdr:to>
      <xdr:col>85</xdr:col>
      <xdr:colOff>177800</xdr:colOff>
      <xdr:row>78</xdr:row>
      <xdr:rowOff>52195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100472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0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124983</xdr:rowOff>
    </xdr:from>
    <xdr:to>
      <xdr:col>81</xdr:col>
      <xdr:colOff>101600</xdr:colOff>
      <xdr:row>78</xdr:row>
      <xdr:rowOff>55133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46260</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41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141044</xdr:rowOff>
    </xdr:from>
    <xdr:to>
      <xdr:col>76</xdr:col>
      <xdr:colOff>165100</xdr:colOff>
      <xdr:row>78</xdr:row>
      <xdr:rowOff>71194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4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62321</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3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125059</xdr:rowOff>
    </xdr:from>
    <xdr:to>
      <xdr:col>72</xdr:col>
      <xdr:colOff>38100</xdr:colOff>
      <xdr:row>78</xdr:row>
      <xdr:rowOff>55209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46336</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1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120314</xdr:rowOff>
    </xdr:from>
    <xdr:to>
      <xdr:col>67</xdr:col>
      <xdr:colOff>101600</xdr:colOff>
      <xdr:row>78</xdr:row>
      <xdr:rowOff>50464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2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41591</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1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112869</xdr:rowOff>
    </xdr:from>
    <xdr:to>
      <xdr:col>85</xdr:col>
      <xdr:colOff>127000</xdr:colOff>
      <xdr:row>98</xdr:row>
      <xdr:rowOff>124357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14969"/>
          <a:ext cx="838200" cy="1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119652</xdr:rowOff>
    </xdr:from>
    <xdr:to>
      <xdr:col>81</xdr:col>
      <xdr:colOff>50800</xdr:colOff>
      <xdr:row>98</xdr:row>
      <xdr:rowOff>124357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921752"/>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107831</xdr:rowOff>
    </xdr:from>
    <xdr:to>
      <xdr:col>76</xdr:col>
      <xdr:colOff>114300</xdr:colOff>
      <xdr:row>98</xdr:row>
      <xdr:rowOff>119652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909931"/>
          <a:ext cx="889000" cy="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107831</xdr:rowOff>
    </xdr:from>
    <xdr:to>
      <xdr:col>71</xdr:col>
      <xdr:colOff>177800</xdr:colOff>
      <xdr:row>98</xdr:row>
      <xdr:rowOff>130428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09931"/>
          <a:ext cx="889000" cy="2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62069</xdr:rowOff>
    </xdr:from>
    <xdr:to>
      <xdr:col>85</xdr:col>
      <xdr:colOff>177800</xdr:colOff>
      <xdr:row>98</xdr:row>
      <xdr:rowOff>163669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148446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7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73557</xdr:rowOff>
    </xdr:from>
    <xdr:to>
      <xdr:col>81</xdr:col>
      <xdr:colOff>101600</xdr:colOff>
      <xdr:row>99</xdr:row>
      <xdr:rowOff>3707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7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166284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6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68852</xdr:rowOff>
    </xdr:from>
    <xdr:to>
      <xdr:col>76</xdr:col>
      <xdr:colOff>165100</xdr:colOff>
      <xdr:row>98</xdr:row>
      <xdr:rowOff>170452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7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161579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6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57031</xdr:rowOff>
    </xdr:from>
    <xdr:to>
      <xdr:col>72</xdr:col>
      <xdr:colOff>38100</xdr:colOff>
      <xdr:row>98</xdr:row>
      <xdr:rowOff>158631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5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149758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79628</xdr:rowOff>
    </xdr:from>
    <xdr:to>
      <xdr:col>67</xdr:col>
      <xdr:colOff>101600</xdr:colOff>
      <xdr:row>99</xdr:row>
      <xdr:rowOff>9778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7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95629</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2179"/>
          <a:ext cx="83820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71136</xdr:rowOff>
    </xdr:from>
    <xdr:to>
      <xdr:col>111</xdr:col>
      <xdr:colOff>177800</xdr:colOff>
      <xdr:row>39</xdr:row>
      <xdr:rowOff>95629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5768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71136</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57686"/>
          <a:ext cx="889000" cy="2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81505</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68055"/>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44829</xdr:rowOff>
    </xdr:from>
    <xdr:to>
      <xdr:col>112</xdr:col>
      <xdr:colOff>38100</xdr:colOff>
      <xdr:row>39</xdr:row>
      <xdr:rowOff>146429</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137556</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24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20336</xdr:rowOff>
    </xdr:from>
    <xdr:to>
      <xdr:col>107</xdr:col>
      <xdr:colOff>101600</xdr:colOff>
      <xdr:row>39</xdr:row>
      <xdr:rowOff>121936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113063</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79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30705</xdr:rowOff>
    </xdr:from>
    <xdr:to>
      <xdr:col>98</xdr:col>
      <xdr:colOff>38100</xdr:colOff>
      <xdr:row>39</xdr:row>
      <xdr:rowOff>132305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123432</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80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146418</xdr:rowOff>
    </xdr:from>
    <xdr:to>
      <xdr:col>116</xdr:col>
      <xdr:colOff>63500</xdr:colOff>
      <xdr:row>58</xdr:row>
      <xdr:rowOff>147854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090518"/>
          <a:ext cx="8382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147854</xdr:rowOff>
    </xdr:from>
    <xdr:to>
      <xdr:col>111</xdr:col>
      <xdr:colOff>177800</xdr:colOff>
      <xdr:row>58</xdr:row>
      <xdr:rowOff>150164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91954"/>
          <a:ext cx="889000" cy="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150164</xdr:rowOff>
    </xdr:from>
    <xdr:to>
      <xdr:col>107</xdr:col>
      <xdr:colOff>50800</xdr:colOff>
      <xdr:row>58</xdr:row>
      <xdr:rowOff>151447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94264"/>
          <a:ext cx="889000" cy="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151447</xdr:rowOff>
    </xdr:from>
    <xdr:to>
      <xdr:col>102</xdr:col>
      <xdr:colOff>114300</xdr:colOff>
      <xdr:row>58</xdr:row>
      <xdr:rowOff>153124</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095547"/>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95618</xdr:rowOff>
    </xdr:from>
    <xdr:to>
      <xdr:col>116</xdr:col>
      <xdr:colOff>114300</xdr:colOff>
      <xdr:row>59</xdr:row>
      <xdr:rowOff>25768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3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31919</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97054</xdr:rowOff>
    </xdr:from>
    <xdr:to>
      <xdr:col>112</xdr:col>
      <xdr:colOff>38100</xdr:colOff>
      <xdr:row>59</xdr:row>
      <xdr:rowOff>27204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18331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3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99364</xdr:rowOff>
    </xdr:from>
    <xdr:to>
      <xdr:col>107</xdr:col>
      <xdr:colOff>101600</xdr:colOff>
      <xdr:row>59</xdr:row>
      <xdr:rowOff>29514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4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20641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100647</xdr:rowOff>
    </xdr:from>
    <xdr:to>
      <xdr:col>102</xdr:col>
      <xdr:colOff>165100</xdr:colOff>
      <xdr:row>59</xdr:row>
      <xdr:rowOff>30797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21924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3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102324</xdr:rowOff>
    </xdr:from>
    <xdr:to>
      <xdr:col>98</xdr:col>
      <xdr:colOff>38100</xdr:colOff>
      <xdr:row>59</xdr:row>
      <xdr:rowOff>32474</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4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23601</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3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52297</xdr:rowOff>
    </xdr:from>
    <xdr:to>
      <xdr:col>116</xdr:col>
      <xdr:colOff>63500</xdr:colOff>
      <xdr:row>75</xdr:row>
      <xdr:rowOff>59100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11047"/>
          <a:ext cx="83820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52297</xdr:rowOff>
    </xdr:from>
    <xdr:to>
      <xdr:col>111</xdr:col>
      <xdr:colOff>177800</xdr:colOff>
      <xdr:row>75</xdr:row>
      <xdr:rowOff>131850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11047"/>
          <a:ext cx="8890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131850</xdr:rowOff>
    </xdr:from>
    <xdr:to>
      <xdr:col>107</xdr:col>
      <xdr:colOff>50800</xdr:colOff>
      <xdr:row>75</xdr:row>
      <xdr:rowOff>142846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90600"/>
          <a:ext cx="8890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142846</xdr:rowOff>
    </xdr:from>
    <xdr:to>
      <xdr:col>102</xdr:col>
      <xdr:colOff>114300</xdr:colOff>
      <xdr:row>75</xdr:row>
      <xdr:rowOff>167365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01596"/>
          <a:ext cx="889000" cy="2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8300</xdr:rowOff>
    </xdr:from>
    <xdr:to>
      <xdr:col>116</xdr:col>
      <xdr:colOff>114300</xdr:colOff>
      <xdr:row>75</xdr:row>
      <xdr:rowOff>109900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31177</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1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1497</xdr:rowOff>
    </xdr:from>
    <xdr:to>
      <xdr:col>112</xdr:col>
      <xdr:colOff>38100</xdr:colOff>
      <xdr:row>75</xdr:row>
      <xdr:rowOff>103097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119624</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81050</xdr:rowOff>
    </xdr:from>
    <xdr:to>
      <xdr:col>107</xdr:col>
      <xdr:colOff>101600</xdr:colOff>
      <xdr:row>76</xdr:row>
      <xdr:rowOff>11199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398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2326</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3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92046</xdr:rowOff>
    </xdr:from>
    <xdr:to>
      <xdr:col>102</xdr:col>
      <xdr:colOff>165100</xdr:colOff>
      <xdr:row>76</xdr:row>
      <xdr:rowOff>22196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13323</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304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116565</xdr:rowOff>
    </xdr:from>
    <xdr:to>
      <xdr:col>98</xdr:col>
      <xdr:colOff>38100</xdr:colOff>
      <xdr:row>76</xdr:row>
      <xdr:rowOff>46715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37842</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306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en-US" altLang="ja-JP" sz="1100" b="0" i="0" baseline="0">
              <a:solidFill>
                <a:schemeClr val="dk1"/>
              </a:solidFill>
              <a:effectLst/>
              <a:latin typeface="+mn-lt"/>
              <a:ea typeface="+mn-ea"/>
              <a:cs typeface="+mn-cs"/>
            </a:rPr>
            <a:t>1,026,486</a:t>
          </a:r>
          <a:r>
            <a:rPr kumimoji="1" lang="ja-JP" altLang="ja-JP" sz="1100" b="0" i="0" baseline="0">
              <a:solidFill>
                <a:schemeClr val="dk1"/>
              </a:solidFill>
              <a:effectLst/>
              <a:latin typeface="+mn-lt"/>
              <a:ea typeface="+mn-ea"/>
              <a:cs typeface="+mn-cs"/>
            </a:rPr>
            <a:t>円となっている。物件費は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182,797</a:t>
          </a:r>
          <a:r>
            <a:rPr kumimoji="1" lang="ja-JP" altLang="ja-JP" sz="1100" b="0" i="0" baseline="0">
              <a:solidFill>
                <a:schemeClr val="dk1"/>
              </a:solidFill>
              <a:effectLst/>
              <a:latin typeface="+mn-lt"/>
              <a:ea typeface="+mn-ea"/>
              <a:cs typeface="+mn-cs"/>
            </a:rPr>
            <a:t>円となっており、前年度決算と比較すると</a:t>
          </a:r>
          <a:r>
            <a:rPr kumimoji="1" lang="en-US" altLang="ja-JP" sz="1100" b="0" i="0" baseline="0">
              <a:solidFill>
                <a:schemeClr val="dk1"/>
              </a:solidFill>
              <a:effectLst/>
              <a:latin typeface="+mn-lt"/>
              <a:ea typeface="+mn-ea"/>
              <a:cs typeface="+mn-cs"/>
            </a:rPr>
            <a:t>7.2</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、未だ一人当たりコストが高い状況となっている。これは、</a:t>
          </a:r>
          <a:r>
            <a:rPr kumimoji="1" lang="ja-JP" altLang="en-US" sz="1100" b="0" i="0" baseline="0">
              <a:solidFill>
                <a:schemeClr val="dk1"/>
              </a:solidFill>
              <a:effectLst/>
              <a:latin typeface="+mn-lt"/>
              <a:ea typeface="+mn-ea"/>
              <a:cs typeface="+mn-cs"/>
            </a:rPr>
            <a:t>標準化に係る業務委託料や</a:t>
          </a:r>
          <a:r>
            <a:rPr kumimoji="1" lang="ja-JP" altLang="ja-JP" sz="1100" b="0" i="0" baseline="0">
              <a:solidFill>
                <a:schemeClr val="dk1"/>
              </a:solidFill>
              <a:effectLst/>
              <a:latin typeface="+mn-lt"/>
              <a:ea typeface="+mn-ea"/>
              <a:cs typeface="+mn-cs"/>
            </a:rPr>
            <a:t>物価高の影響</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主な要因である。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139,445</a:t>
          </a:r>
          <a:r>
            <a:rPr kumimoji="1" lang="ja-JP" altLang="ja-JP" sz="1100">
              <a:solidFill>
                <a:schemeClr val="dk1"/>
              </a:solidFill>
              <a:effectLst/>
              <a:latin typeface="+mn-lt"/>
              <a:ea typeface="+mn-ea"/>
              <a:cs typeface="+mn-cs"/>
            </a:rPr>
            <a:t>円となっており、前年度決算と比較すると</a:t>
          </a:r>
          <a:r>
            <a:rPr kumimoji="1" lang="en-US" altLang="ja-JP" sz="1100">
              <a:solidFill>
                <a:schemeClr val="dk1"/>
              </a:solidFill>
              <a:effectLst/>
              <a:latin typeface="+mn-lt"/>
              <a:ea typeface="+mn-ea"/>
              <a:cs typeface="+mn-cs"/>
            </a:rPr>
            <a:t>17.4</a:t>
          </a:r>
          <a:r>
            <a:rPr kumimoji="1" lang="ja-JP" altLang="ja-JP" sz="1100">
              <a:solidFill>
                <a:schemeClr val="dk1"/>
              </a:solidFill>
              <a:effectLst/>
              <a:latin typeface="+mn-lt"/>
              <a:ea typeface="+mn-ea"/>
              <a:cs typeface="+mn-cs"/>
            </a:rPr>
            <a:t>％減少している。これは、主に</a:t>
          </a:r>
          <a:r>
            <a:rPr kumimoji="1" lang="ja-JP" altLang="en-US" sz="1100">
              <a:solidFill>
                <a:schemeClr val="dk1"/>
              </a:solidFill>
              <a:effectLst/>
              <a:latin typeface="+mn-lt"/>
              <a:ea typeface="+mn-ea"/>
              <a:cs typeface="+mn-cs"/>
            </a:rPr>
            <a:t>物価高関連給付金</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完了が主な要因である。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83198</xdr:rowOff>
    </xdr:from>
    <xdr:to>
      <xdr:col>24</xdr:col>
      <xdr:colOff>63500</xdr:colOff>
      <xdr:row>37</xdr:row>
      <xdr:rowOff>83274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26848"/>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83274</xdr:rowOff>
    </xdr:from>
    <xdr:to>
      <xdr:col>19</xdr:col>
      <xdr:colOff>177800</xdr:colOff>
      <xdr:row>37</xdr:row>
      <xdr:rowOff>113144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26924"/>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113144</xdr:rowOff>
    </xdr:from>
    <xdr:to>
      <xdr:col>15</xdr:col>
      <xdr:colOff>50800</xdr:colOff>
      <xdr:row>37</xdr:row>
      <xdr:rowOff>147453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56794"/>
          <a:ext cx="889000" cy="3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147453</xdr:rowOff>
    </xdr:from>
    <xdr:to>
      <xdr:col>10</xdr:col>
      <xdr:colOff>114300</xdr:colOff>
      <xdr:row>37</xdr:row>
      <xdr:rowOff>151149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91103"/>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32398</xdr:rowOff>
    </xdr:from>
    <xdr:to>
      <xdr:col>24</xdr:col>
      <xdr:colOff>114300</xdr:colOff>
      <xdr:row>37</xdr:row>
      <xdr:rowOff>133998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7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118775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29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32474</xdr:rowOff>
    </xdr:from>
    <xdr:to>
      <xdr:col>20</xdr:col>
      <xdr:colOff>38100</xdr:colOff>
      <xdr:row>37</xdr:row>
      <xdr:rowOff>134074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7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125201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6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62344</xdr:rowOff>
    </xdr:from>
    <xdr:to>
      <xdr:col>15</xdr:col>
      <xdr:colOff>101600</xdr:colOff>
      <xdr:row>37</xdr:row>
      <xdr:rowOff>163944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0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155071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9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96653</xdr:rowOff>
    </xdr:from>
    <xdr:to>
      <xdr:col>10</xdr:col>
      <xdr:colOff>165100</xdr:colOff>
      <xdr:row>38</xdr:row>
      <xdr:rowOff>26803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4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17930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3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100349</xdr:rowOff>
    </xdr:from>
    <xdr:to>
      <xdr:col>6</xdr:col>
      <xdr:colOff>38100</xdr:colOff>
      <xdr:row>38</xdr:row>
      <xdr:rowOff>30499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4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21626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3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50978</xdr:rowOff>
    </xdr:from>
    <xdr:to>
      <xdr:col>24</xdr:col>
      <xdr:colOff>63500</xdr:colOff>
      <xdr:row>58</xdr:row>
      <xdr:rowOff>60996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5078"/>
          <a:ext cx="838200" cy="1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56107</xdr:rowOff>
    </xdr:from>
    <xdr:to>
      <xdr:col>19</xdr:col>
      <xdr:colOff>177800</xdr:colOff>
      <xdr:row>58</xdr:row>
      <xdr:rowOff>60996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00207"/>
          <a:ext cx="889000" cy="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56107</xdr:rowOff>
    </xdr:from>
    <xdr:to>
      <xdr:col>15</xdr:col>
      <xdr:colOff>50800</xdr:colOff>
      <xdr:row>58</xdr:row>
      <xdr:rowOff>60755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00207"/>
          <a:ext cx="8890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24030</xdr:rowOff>
    </xdr:from>
    <xdr:to>
      <xdr:col>10</xdr:col>
      <xdr:colOff>114300</xdr:colOff>
      <xdr:row>58</xdr:row>
      <xdr:rowOff>60755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68130"/>
          <a:ext cx="889000" cy="3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178</xdr:rowOff>
    </xdr:from>
    <xdr:to>
      <xdr:col>24</xdr:col>
      <xdr:colOff>114300</xdr:colOff>
      <xdr:row>58</xdr:row>
      <xdr:rowOff>101778</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86555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59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10196</xdr:rowOff>
    </xdr:from>
    <xdr:to>
      <xdr:col>20</xdr:col>
      <xdr:colOff>38100</xdr:colOff>
      <xdr:row>58</xdr:row>
      <xdr:rowOff>111796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5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102923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4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5307</xdr:rowOff>
    </xdr:from>
    <xdr:to>
      <xdr:col>15</xdr:col>
      <xdr:colOff>101600</xdr:colOff>
      <xdr:row>58</xdr:row>
      <xdr:rowOff>106907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98034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4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9955</xdr:rowOff>
    </xdr:from>
    <xdr:to>
      <xdr:col>10</xdr:col>
      <xdr:colOff>165100</xdr:colOff>
      <xdr:row>58</xdr:row>
      <xdr:rowOff>111555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5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102682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4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144680</xdr:rowOff>
    </xdr:from>
    <xdr:to>
      <xdr:col>6</xdr:col>
      <xdr:colOff>38100</xdr:colOff>
      <xdr:row>58</xdr:row>
      <xdr:rowOff>74830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1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65957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1001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124910</xdr:rowOff>
    </xdr:from>
    <xdr:to>
      <xdr:col>24</xdr:col>
      <xdr:colOff>63500</xdr:colOff>
      <xdr:row>76</xdr:row>
      <xdr:rowOff>171433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155110"/>
          <a:ext cx="838200" cy="4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124910</xdr:rowOff>
    </xdr:from>
    <xdr:to>
      <xdr:col>19</xdr:col>
      <xdr:colOff>177800</xdr:colOff>
      <xdr:row>76</xdr:row>
      <xdr:rowOff>157214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55110"/>
          <a:ext cx="889000" cy="3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157214</xdr:rowOff>
    </xdr:from>
    <xdr:to>
      <xdr:col>15</xdr:col>
      <xdr:colOff>50800</xdr:colOff>
      <xdr:row>77</xdr:row>
      <xdr:rowOff>10145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87414"/>
          <a:ext cx="889000" cy="2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10145</xdr:rowOff>
    </xdr:from>
    <xdr:to>
      <xdr:col>10</xdr:col>
      <xdr:colOff>114300</xdr:colOff>
      <xdr:row>77</xdr:row>
      <xdr:rowOff>128456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1795"/>
          <a:ext cx="889000" cy="11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120633</xdr:rowOff>
    </xdr:from>
    <xdr:to>
      <xdr:col>24</xdr:col>
      <xdr:colOff>114300</xdr:colOff>
      <xdr:row>77</xdr:row>
      <xdr:rowOff>50783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5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99060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29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74110</xdr:rowOff>
    </xdr:from>
    <xdr:to>
      <xdr:col>20</xdr:col>
      <xdr:colOff>38100</xdr:colOff>
      <xdr:row>77</xdr:row>
      <xdr:rowOff>4260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166837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9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106414</xdr:rowOff>
    </xdr:from>
    <xdr:to>
      <xdr:col>15</xdr:col>
      <xdr:colOff>101600</xdr:colOff>
      <xdr:row>77</xdr:row>
      <xdr:rowOff>36564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3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27691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29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130795</xdr:rowOff>
    </xdr:from>
    <xdr:to>
      <xdr:col>10</xdr:col>
      <xdr:colOff>165100</xdr:colOff>
      <xdr:row>77</xdr:row>
      <xdr:rowOff>60945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52072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5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77656</xdr:rowOff>
    </xdr:from>
    <xdr:to>
      <xdr:col>6</xdr:col>
      <xdr:colOff>38100</xdr:colOff>
      <xdr:row>78</xdr:row>
      <xdr:rowOff>7806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7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170383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7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10072</xdr:rowOff>
    </xdr:from>
    <xdr:to>
      <xdr:col>24</xdr:col>
      <xdr:colOff>63500</xdr:colOff>
      <xdr:row>98</xdr:row>
      <xdr:rowOff>18639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12172"/>
          <a:ext cx="8382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162003</xdr:rowOff>
    </xdr:from>
    <xdr:to>
      <xdr:col>19</xdr:col>
      <xdr:colOff>177800</xdr:colOff>
      <xdr:row>98</xdr:row>
      <xdr:rowOff>18639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92653"/>
          <a:ext cx="889000" cy="2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162003</xdr:rowOff>
    </xdr:from>
    <xdr:to>
      <xdr:col>15</xdr:col>
      <xdr:colOff>50800</xdr:colOff>
      <xdr:row>98</xdr:row>
      <xdr:rowOff>25000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92653"/>
          <a:ext cx="889000" cy="3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161688</xdr:rowOff>
    </xdr:from>
    <xdr:to>
      <xdr:col>10</xdr:col>
      <xdr:colOff>114300</xdr:colOff>
      <xdr:row>98</xdr:row>
      <xdr:rowOff>25000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92338"/>
          <a:ext cx="889000" cy="3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130722</xdr:rowOff>
    </xdr:from>
    <xdr:to>
      <xdr:col>24</xdr:col>
      <xdr:colOff>114300</xdr:colOff>
      <xdr:row>98</xdr:row>
      <xdr:rowOff>60872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6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109149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139289</xdr:rowOff>
    </xdr:from>
    <xdr:to>
      <xdr:col>20</xdr:col>
      <xdr:colOff>38100</xdr:colOff>
      <xdr:row>98</xdr:row>
      <xdr:rowOff>69439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60566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62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111203</xdr:rowOff>
    </xdr:from>
    <xdr:to>
      <xdr:col>15</xdr:col>
      <xdr:colOff>101600</xdr:colOff>
      <xdr:row>98</xdr:row>
      <xdr:rowOff>41353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4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32480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3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145650</xdr:rowOff>
    </xdr:from>
    <xdr:to>
      <xdr:col>10</xdr:col>
      <xdr:colOff>165100</xdr:colOff>
      <xdr:row>98</xdr:row>
      <xdr:rowOff>75800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66927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6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110888</xdr:rowOff>
    </xdr:from>
    <xdr:to>
      <xdr:col>6</xdr:col>
      <xdr:colOff>38100</xdr:colOff>
      <xdr:row>98</xdr:row>
      <xdr:rowOff>41038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32165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3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34036</xdr:rowOff>
    </xdr:from>
    <xdr:to>
      <xdr:col>55</xdr:col>
      <xdr:colOff>0</xdr:colOff>
      <xdr:row>39</xdr:row>
      <xdr:rowOff>34163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0586"/>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34163</xdr:rowOff>
    </xdr:from>
    <xdr:to>
      <xdr:col>50</xdr:col>
      <xdr:colOff>114300</xdr:colOff>
      <xdr:row>39</xdr:row>
      <xdr:rowOff>34163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07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34163</xdr:rowOff>
    </xdr:from>
    <xdr:to>
      <xdr:col>45</xdr:col>
      <xdr:colOff>177800</xdr:colOff>
      <xdr:row>39</xdr:row>
      <xdr:rowOff>37465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0713"/>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25273</xdr:rowOff>
    </xdr:from>
    <xdr:to>
      <xdr:col>41</xdr:col>
      <xdr:colOff>50800</xdr:colOff>
      <xdr:row>39</xdr:row>
      <xdr:rowOff>37465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11823"/>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154686</xdr:rowOff>
    </xdr:from>
    <xdr:to>
      <xdr:col>55</xdr:col>
      <xdr:colOff>50800</xdr:colOff>
      <xdr:row>39</xdr:row>
      <xdr:rowOff>84836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6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69613</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847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154813</xdr:rowOff>
    </xdr:from>
    <xdr:to>
      <xdr:col>50</xdr:col>
      <xdr:colOff>165100</xdr:colOff>
      <xdr:row>39</xdr:row>
      <xdr:rowOff>84963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76090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62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154813</xdr:rowOff>
    </xdr:from>
    <xdr:to>
      <xdr:col>46</xdr:col>
      <xdr:colOff>38100</xdr:colOff>
      <xdr:row>39</xdr:row>
      <xdr:rowOff>84963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76090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2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158115</xdr:rowOff>
    </xdr:from>
    <xdr:to>
      <xdr:col>41</xdr:col>
      <xdr:colOff>101600</xdr:colOff>
      <xdr:row>39</xdr:row>
      <xdr:rowOff>88265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79392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59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145923</xdr:rowOff>
    </xdr:from>
    <xdr:to>
      <xdr:col>36</xdr:col>
      <xdr:colOff>165100</xdr:colOff>
      <xdr:row>39</xdr:row>
      <xdr:rowOff>76073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67200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53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97033</xdr:rowOff>
    </xdr:from>
    <xdr:to>
      <xdr:col>55</xdr:col>
      <xdr:colOff>0</xdr:colOff>
      <xdr:row>58</xdr:row>
      <xdr:rowOff>99871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1133"/>
          <a:ext cx="838200" cy="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97033</xdr:rowOff>
    </xdr:from>
    <xdr:to>
      <xdr:col>50</xdr:col>
      <xdr:colOff>114300</xdr:colOff>
      <xdr:row>58</xdr:row>
      <xdr:rowOff>103684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41133"/>
          <a:ext cx="889000" cy="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101110</xdr:rowOff>
    </xdr:from>
    <xdr:to>
      <xdr:col>45</xdr:col>
      <xdr:colOff>177800</xdr:colOff>
      <xdr:row>58</xdr:row>
      <xdr:rowOff>103684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45210"/>
          <a:ext cx="8890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101110</xdr:rowOff>
    </xdr:from>
    <xdr:to>
      <xdr:col>41</xdr:col>
      <xdr:colOff>50800</xdr:colOff>
      <xdr:row>58</xdr:row>
      <xdr:rowOff>105964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45210"/>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49071</xdr:rowOff>
    </xdr:from>
    <xdr:to>
      <xdr:col>55</xdr:col>
      <xdr:colOff>50800</xdr:colOff>
      <xdr:row>58</xdr:row>
      <xdr:rowOff>150671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135448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46233</xdr:rowOff>
    </xdr:from>
    <xdr:to>
      <xdr:col>50</xdr:col>
      <xdr:colOff>165100</xdr:colOff>
      <xdr:row>58</xdr:row>
      <xdr:rowOff>147833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138960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52884</xdr:rowOff>
    </xdr:from>
    <xdr:to>
      <xdr:col>46</xdr:col>
      <xdr:colOff>38100</xdr:colOff>
      <xdr:row>58</xdr:row>
      <xdr:rowOff>154484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145611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50310</xdr:rowOff>
    </xdr:from>
    <xdr:to>
      <xdr:col>41</xdr:col>
      <xdr:colOff>101600</xdr:colOff>
      <xdr:row>58</xdr:row>
      <xdr:rowOff>151910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143037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55164</xdr:rowOff>
    </xdr:from>
    <xdr:to>
      <xdr:col>36</xdr:col>
      <xdr:colOff>165100</xdr:colOff>
      <xdr:row>58</xdr:row>
      <xdr:rowOff>156764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9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147891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10464</xdr:rowOff>
    </xdr:from>
    <xdr:to>
      <xdr:col>55</xdr:col>
      <xdr:colOff>0</xdr:colOff>
      <xdr:row>78</xdr:row>
      <xdr:rowOff>55201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83564"/>
          <a:ext cx="838200" cy="4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10464</xdr:rowOff>
    </xdr:from>
    <xdr:to>
      <xdr:col>50</xdr:col>
      <xdr:colOff>114300</xdr:colOff>
      <xdr:row>78</xdr:row>
      <xdr:rowOff>21487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83564"/>
          <a:ext cx="889000" cy="1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21487</xdr:rowOff>
    </xdr:from>
    <xdr:to>
      <xdr:col>45</xdr:col>
      <xdr:colOff>177800</xdr:colOff>
      <xdr:row>78</xdr:row>
      <xdr:rowOff>126743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94587"/>
          <a:ext cx="889000" cy="10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118436</xdr:rowOff>
    </xdr:from>
    <xdr:to>
      <xdr:col>41</xdr:col>
      <xdr:colOff>50800</xdr:colOff>
      <xdr:row>78</xdr:row>
      <xdr:rowOff>126743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91536"/>
          <a:ext cx="889000" cy="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4401</xdr:rowOff>
    </xdr:from>
    <xdr:to>
      <xdr:col>55</xdr:col>
      <xdr:colOff>50800</xdr:colOff>
      <xdr:row>78</xdr:row>
      <xdr:rowOff>106001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7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154278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131114</xdr:rowOff>
    </xdr:from>
    <xdr:to>
      <xdr:col>50</xdr:col>
      <xdr:colOff>165100</xdr:colOff>
      <xdr:row>78</xdr:row>
      <xdr:rowOff>61264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3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52391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2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142137</xdr:rowOff>
    </xdr:from>
    <xdr:to>
      <xdr:col>46</xdr:col>
      <xdr:colOff>38100</xdr:colOff>
      <xdr:row>78</xdr:row>
      <xdr:rowOff>72287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63414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3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75943</xdr:rowOff>
    </xdr:from>
    <xdr:to>
      <xdr:col>41</xdr:col>
      <xdr:colOff>101600</xdr:colOff>
      <xdr:row>79</xdr:row>
      <xdr:rowOff>6093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168670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4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67636</xdr:rowOff>
    </xdr:from>
    <xdr:to>
      <xdr:col>36</xdr:col>
      <xdr:colOff>165100</xdr:colOff>
      <xdr:row>78</xdr:row>
      <xdr:rowOff>169236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4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160363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3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136286</xdr:rowOff>
    </xdr:from>
    <xdr:to>
      <xdr:col>55</xdr:col>
      <xdr:colOff>0</xdr:colOff>
      <xdr:row>98</xdr:row>
      <xdr:rowOff>142438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38386"/>
          <a:ext cx="838200" cy="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142438</xdr:rowOff>
    </xdr:from>
    <xdr:to>
      <xdr:col>50</xdr:col>
      <xdr:colOff>114300</xdr:colOff>
      <xdr:row>98</xdr:row>
      <xdr:rowOff>158693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4538"/>
          <a:ext cx="889000" cy="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158693</xdr:rowOff>
    </xdr:from>
    <xdr:to>
      <xdr:col>45</xdr:col>
      <xdr:colOff>177800</xdr:colOff>
      <xdr:row>98</xdr:row>
      <xdr:rowOff>158902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60793"/>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158902</xdr:rowOff>
    </xdr:from>
    <xdr:to>
      <xdr:col>41</xdr:col>
      <xdr:colOff>50800</xdr:colOff>
      <xdr:row>98</xdr:row>
      <xdr:rowOff>170159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61002"/>
          <a:ext cx="889000" cy="1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85486</xdr:rowOff>
    </xdr:from>
    <xdr:to>
      <xdr:col>55</xdr:col>
      <xdr:colOff>50800</xdr:colOff>
      <xdr:row>99</xdr:row>
      <xdr:rowOff>15636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413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91638</xdr:rowOff>
    </xdr:from>
    <xdr:to>
      <xdr:col>50</xdr:col>
      <xdr:colOff>165100</xdr:colOff>
      <xdr:row>99</xdr:row>
      <xdr:rowOff>21788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12915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107893</xdr:rowOff>
    </xdr:from>
    <xdr:to>
      <xdr:col>46</xdr:col>
      <xdr:colOff>38100</xdr:colOff>
      <xdr:row>99</xdr:row>
      <xdr:rowOff>38043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0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29170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0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108102</xdr:rowOff>
    </xdr:from>
    <xdr:to>
      <xdr:col>41</xdr:col>
      <xdr:colOff>101600</xdr:colOff>
      <xdr:row>99</xdr:row>
      <xdr:rowOff>38252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1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29379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0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119359</xdr:rowOff>
    </xdr:from>
    <xdr:to>
      <xdr:col>36</xdr:col>
      <xdr:colOff>165100</xdr:colOff>
      <xdr:row>99</xdr:row>
      <xdr:rowOff>49509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2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40636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1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11554</xdr:rowOff>
    </xdr:from>
    <xdr:to>
      <xdr:col>85</xdr:col>
      <xdr:colOff>127000</xdr:colOff>
      <xdr:row>38</xdr:row>
      <xdr:rowOff>49559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26654"/>
          <a:ext cx="8382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49559</xdr:rowOff>
    </xdr:from>
    <xdr:to>
      <xdr:col>81</xdr:col>
      <xdr:colOff>50800</xdr:colOff>
      <xdr:row>38</xdr:row>
      <xdr:rowOff>91691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64659"/>
          <a:ext cx="889000" cy="4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91691</xdr:rowOff>
    </xdr:from>
    <xdr:to>
      <xdr:col>76</xdr:col>
      <xdr:colOff>114300</xdr:colOff>
      <xdr:row>38</xdr:row>
      <xdr:rowOff>108843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06791"/>
          <a:ext cx="88900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102274</xdr:rowOff>
    </xdr:from>
    <xdr:to>
      <xdr:col>71</xdr:col>
      <xdr:colOff>177800</xdr:colOff>
      <xdr:row>38</xdr:row>
      <xdr:rowOff>108843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17374"/>
          <a:ext cx="889000" cy="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132204</xdr:rowOff>
    </xdr:from>
    <xdr:to>
      <xdr:col>85</xdr:col>
      <xdr:colOff>177800</xdr:colOff>
      <xdr:row>38</xdr:row>
      <xdr:rowOff>62354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7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110631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5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170209</xdr:rowOff>
    </xdr:from>
    <xdr:to>
      <xdr:col>81</xdr:col>
      <xdr:colOff>101600</xdr:colOff>
      <xdr:row>38</xdr:row>
      <xdr:rowOff>100359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91486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0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40891</xdr:rowOff>
    </xdr:from>
    <xdr:to>
      <xdr:col>76</xdr:col>
      <xdr:colOff>165100</xdr:colOff>
      <xdr:row>38</xdr:row>
      <xdr:rowOff>142491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5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133618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4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58043</xdr:rowOff>
    </xdr:from>
    <xdr:to>
      <xdr:col>72</xdr:col>
      <xdr:colOff>38100</xdr:colOff>
      <xdr:row>38</xdr:row>
      <xdr:rowOff>159643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7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150770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6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51474</xdr:rowOff>
    </xdr:from>
    <xdr:to>
      <xdr:col>67</xdr:col>
      <xdr:colOff>101600</xdr:colOff>
      <xdr:row>38</xdr:row>
      <xdr:rowOff>153074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6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144201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5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121524</xdr:rowOff>
    </xdr:from>
    <xdr:to>
      <xdr:col>85</xdr:col>
      <xdr:colOff>127000</xdr:colOff>
      <xdr:row>58</xdr:row>
      <xdr:rowOff>125416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65624"/>
          <a:ext cx="838200" cy="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125416</xdr:rowOff>
    </xdr:from>
    <xdr:to>
      <xdr:col>81</xdr:col>
      <xdr:colOff>50800</xdr:colOff>
      <xdr:row>58</xdr:row>
      <xdr:rowOff>129618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69516"/>
          <a:ext cx="889000" cy="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99027</xdr:rowOff>
    </xdr:from>
    <xdr:to>
      <xdr:col>76</xdr:col>
      <xdr:colOff>114300</xdr:colOff>
      <xdr:row>58</xdr:row>
      <xdr:rowOff>129618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43127"/>
          <a:ext cx="889000" cy="3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99027</xdr:rowOff>
    </xdr:from>
    <xdr:to>
      <xdr:col>71</xdr:col>
      <xdr:colOff>177800</xdr:colOff>
      <xdr:row>58</xdr:row>
      <xdr:rowOff>143162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43127"/>
          <a:ext cx="889000" cy="4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70724</xdr:rowOff>
    </xdr:from>
    <xdr:to>
      <xdr:col>85</xdr:col>
      <xdr:colOff>177800</xdr:colOff>
      <xdr:row>59</xdr:row>
      <xdr:rowOff>874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1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157101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2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74616</xdr:rowOff>
    </xdr:from>
    <xdr:to>
      <xdr:col>81</xdr:col>
      <xdr:colOff>101600</xdr:colOff>
      <xdr:row>59</xdr:row>
      <xdr:rowOff>4766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167343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1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78818</xdr:rowOff>
    </xdr:from>
    <xdr:to>
      <xdr:col>76</xdr:col>
      <xdr:colOff>165100</xdr:colOff>
      <xdr:row>59</xdr:row>
      <xdr:rowOff>8968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1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48227</xdr:rowOff>
    </xdr:from>
    <xdr:to>
      <xdr:col>72</xdr:col>
      <xdr:colOff>38100</xdr:colOff>
      <xdr:row>58</xdr:row>
      <xdr:rowOff>149827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9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140954</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85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92362</xdr:rowOff>
    </xdr:from>
    <xdr:to>
      <xdr:col>67</xdr:col>
      <xdr:colOff>101600</xdr:colOff>
      <xdr:row>59</xdr:row>
      <xdr:rowOff>22512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13639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41607</xdr:rowOff>
    </xdr:from>
    <xdr:to>
      <xdr:col>85</xdr:col>
      <xdr:colOff>127000</xdr:colOff>
      <xdr:row>79</xdr:row>
      <xdr:rowOff>44379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6157"/>
          <a:ext cx="8382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23662</xdr:rowOff>
    </xdr:from>
    <xdr:to>
      <xdr:col>81</xdr:col>
      <xdr:colOff>50800</xdr:colOff>
      <xdr:row>79</xdr:row>
      <xdr:rowOff>41607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68212"/>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23662</xdr:rowOff>
    </xdr:from>
    <xdr:to>
      <xdr:col>76</xdr:col>
      <xdr:colOff>114300</xdr:colOff>
      <xdr:row>79</xdr:row>
      <xdr:rowOff>44379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68212"/>
          <a:ext cx="889000" cy="2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36137</xdr:rowOff>
    </xdr:from>
    <xdr:to>
      <xdr:col>71</xdr:col>
      <xdr:colOff>177800</xdr:colOff>
      <xdr:row>79</xdr:row>
      <xdr:rowOff>44379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0687"/>
          <a:ext cx="889000" cy="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165029</xdr:rowOff>
    </xdr:from>
    <xdr:to>
      <xdr:col>85</xdr:col>
      <xdr:colOff>177800</xdr:colOff>
      <xdr:row>79</xdr:row>
      <xdr:rowOff>95179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162257</xdr:rowOff>
    </xdr:from>
    <xdr:to>
      <xdr:col>81</xdr:col>
      <xdr:colOff>101600</xdr:colOff>
      <xdr:row>79</xdr:row>
      <xdr:rowOff>92407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83534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144312</xdr:rowOff>
    </xdr:from>
    <xdr:to>
      <xdr:col>76</xdr:col>
      <xdr:colOff>165100</xdr:colOff>
      <xdr:row>79</xdr:row>
      <xdr:rowOff>74462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1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65589</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1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165029</xdr:rowOff>
    </xdr:from>
    <xdr:to>
      <xdr:col>72</xdr:col>
      <xdr:colOff>38100</xdr:colOff>
      <xdr:row>79</xdr:row>
      <xdr:rowOff>95179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86306</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46333" y="136308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156787</xdr:rowOff>
    </xdr:from>
    <xdr:to>
      <xdr:col>67</xdr:col>
      <xdr:colOff>101600</xdr:colOff>
      <xdr:row>79</xdr:row>
      <xdr:rowOff>86937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78064</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1395</xdr:rowOff>
    </xdr:from>
    <xdr:to>
      <xdr:col>85</xdr:col>
      <xdr:colOff>127000</xdr:colOff>
      <xdr:row>98</xdr:row>
      <xdr:rowOff>4333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03495"/>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4333</xdr:rowOff>
    </xdr:from>
    <xdr:to>
      <xdr:col>81</xdr:col>
      <xdr:colOff>50800</xdr:colOff>
      <xdr:row>98</xdr:row>
      <xdr:rowOff>20394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06433"/>
          <a:ext cx="889000" cy="1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4409</xdr:rowOff>
    </xdr:from>
    <xdr:to>
      <xdr:col>76</xdr:col>
      <xdr:colOff>114300</xdr:colOff>
      <xdr:row>98</xdr:row>
      <xdr:rowOff>20394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806509"/>
          <a:ext cx="889000" cy="1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171114</xdr:rowOff>
    </xdr:from>
    <xdr:to>
      <xdr:col>71</xdr:col>
      <xdr:colOff>177800</xdr:colOff>
      <xdr:row>98</xdr:row>
      <xdr:rowOff>4409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801764"/>
          <a:ext cx="889000" cy="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122045</xdr:rowOff>
    </xdr:from>
    <xdr:to>
      <xdr:col>85</xdr:col>
      <xdr:colOff>177800</xdr:colOff>
      <xdr:row>98</xdr:row>
      <xdr:rowOff>52195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5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100472</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3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124983</xdr:rowOff>
    </xdr:from>
    <xdr:to>
      <xdr:col>81</xdr:col>
      <xdr:colOff>101600</xdr:colOff>
      <xdr:row>98</xdr:row>
      <xdr:rowOff>55133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5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46260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48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141044</xdr:rowOff>
    </xdr:from>
    <xdr:to>
      <xdr:col>76</xdr:col>
      <xdr:colOff>165100</xdr:colOff>
      <xdr:row>98</xdr:row>
      <xdr:rowOff>71194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7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62321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6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125059</xdr:rowOff>
    </xdr:from>
    <xdr:to>
      <xdr:col>72</xdr:col>
      <xdr:colOff>38100</xdr:colOff>
      <xdr:row>98</xdr:row>
      <xdr:rowOff>55209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5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46336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4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120314</xdr:rowOff>
    </xdr:from>
    <xdr:to>
      <xdr:col>67</xdr:col>
      <xdr:colOff>101600</xdr:colOff>
      <xdr:row>98</xdr:row>
      <xdr:rowOff>50464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5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41591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4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費の増加については、主に</a:t>
          </a:r>
          <a:r>
            <a:rPr kumimoji="1" lang="ja-JP" altLang="en-US" sz="1100" b="0" i="0" baseline="0">
              <a:solidFill>
                <a:schemeClr val="dk1"/>
              </a:solidFill>
              <a:effectLst/>
              <a:latin typeface="+mn-lt"/>
              <a:ea typeface="+mn-ea"/>
              <a:cs typeface="+mn-cs"/>
            </a:rPr>
            <a:t>システム標準化に係る委託料の</a:t>
          </a:r>
          <a:r>
            <a:rPr kumimoji="1" lang="ja-JP" altLang="ja-JP" sz="1100" b="0" i="0" baseline="0">
              <a:solidFill>
                <a:schemeClr val="dk1"/>
              </a:solidFill>
              <a:effectLst/>
              <a:latin typeface="+mn-lt"/>
              <a:ea typeface="+mn-ea"/>
              <a:cs typeface="+mn-cs"/>
            </a:rPr>
            <a:t>増加によるものである。また、その他の項目に係る増加分については、消防費は、消防車輛の更新が主な要因である。</a:t>
          </a:r>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なお、減少分については、</a:t>
          </a:r>
          <a:r>
            <a:rPr kumimoji="1" lang="ja-JP" altLang="en-US" sz="1100" b="0" i="0" baseline="0">
              <a:solidFill>
                <a:schemeClr val="dk1"/>
              </a:solidFill>
              <a:effectLst/>
              <a:latin typeface="+mn-lt"/>
              <a:ea typeface="+mn-ea"/>
              <a:cs typeface="+mn-cs"/>
            </a:rPr>
            <a:t>商工</a:t>
          </a:r>
          <a:r>
            <a:rPr kumimoji="1" lang="ja-JP" altLang="ja-JP" sz="1100" b="0" i="0" baseline="0">
              <a:solidFill>
                <a:schemeClr val="dk1"/>
              </a:solidFill>
              <a:effectLst/>
              <a:latin typeface="+mn-lt"/>
              <a:ea typeface="+mn-ea"/>
              <a:cs typeface="+mn-cs"/>
            </a:rPr>
            <a:t>費は、</a:t>
          </a:r>
          <a:r>
            <a:rPr kumimoji="1" lang="ja-JP" altLang="en-US" sz="1100" b="0" i="0" baseline="0">
              <a:solidFill>
                <a:schemeClr val="dk1"/>
              </a:solidFill>
              <a:effectLst/>
              <a:latin typeface="+mn-lt"/>
              <a:ea typeface="+mn-ea"/>
              <a:cs typeface="+mn-cs"/>
            </a:rPr>
            <a:t>文化観光交流施設関係工事の減等</a:t>
          </a:r>
          <a:r>
            <a:rPr kumimoji="1" lang="ja-JP" altLang="ja-JP" sz="1100" b="0" i="0" baseline="0">
              <a:solidFill>
                <a:schemeClr val="dk1"/>
              </a:solidFill>
              <a:effectLst/>
              <a:latin typeface="+mn-lt"/>
              <a:ea typeface="+mn-ea"/>
              <a:cs typeface="+mn-cs"/>
            </a:rPr>
            <a:t>によるものである。</a:t>
          </a:r>
          <a:r>
            <a:rPr kumimoji="1" lang="ja-JP" altLang="en-US" sz="1100" b="0" i="0" baseline="0">
              <a:solidFill>
                <a:schemeClr val="dk1"/>
              </a:solidFill>
              <a:effectLst/>
              <a:latin typeface="+mn-lt"/>
              <a:ea typeface="+mn-ea"/>
              <a:cs typeface="+mn-cs"/>
            </a:rPr>
            <a:t>民生費は物価高対策関連事業の減によるものである。</a:t>
          </a:r>
          <a:r>
            <a:rPr kumimoji="1" lang="ja-JP" altLang="ja-JP" sz="1100" b="0" i="0" baseline="0">
              <a:solidFill>
                <a:schemeClr val="dk1"/>
              </a:solidFill>
              <a:effectLst/>
              <a:latin typeface="+mn-lt"/>
              <a:ea typeface="+mn-ea"/>
              <a:cs typeface="+mn-cs"/>
            </a:rPr>
            <a:t>災害復旧費は、大雨災害による災害復旧事業費の</a:t>
          </a:r>
          <a:r>
            <a:rPr kumimoji="1" lang="ja-JP" altLang="en-US" sz="1100" b="0" i="0" baseline="0">
              <a:solidFill>
                <a:schemeClr val="dk1"/>
              </a:solidFill>
              <a:effectLst/>
              <a:latin typeface="+mn-lt"/>
              <a:ea typeface="+mn-ea"/>
              <a:cs typeface="+mn-cs"/>
            </a:rPr>
            <a:t>完了によるもの</a:t>
          </a:r>
          <a:r>
            <a:rPr kumimoji="1" lang="ja-JP" altLang="ja-JP" sz="1100" b="0" i="0" baseline="0">
              <a:solidFill>
                <a:schemeClr val="dk1"/>
              </a:solidFill>
              <a:effectLst/>
              <a:latin typeface="+mn-lt"/>
              <a:ea typeface="+mn-ea"/>
              <a:cs typeface="+mn-cs"/>
            </a:rPr>
            <a:t>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eaLnBrk="1" fontAlgn="auto" latinLnBrk="0" hangingPunct="1"/>
          <a:r>
            <a:rPr kumimoji="1" lang="ja-JP" altLang="ja-JP" sz="1100" b="0" i="0" baseline="0">
              <a:solidFill>
                <a:schemeClr val="dk1"/>
              </a:solidFill>
              <a:effectLst/>
              <a:latin typeface="+mn-lt"/>
              <a:ea typeface="+mn-ea"/>
              <a:cs typeface="+mn-cs"/>
            </a:rPr>
            <a:t>　実質収支額は、行革や経費節減に努めてきたこともあり継続的に黒字を確保しており、財政調整基金残高も増加傾向で推移して</a:t>
          </a:r>
          <a:r>
            <a:rPr kumimoji="1" lang="ja-JP" altLang="en-US" sz="1100" b="0" i="0" baseline="0">
              <a:solidFill>
                <a:schemeClr val="dk1"/>
              </a:solidFill>
              <a:effectLst/>
              <a:latin typeface="+mn-lt"/>
              <a:ea typeface="+mn-ea"/>
              <a:cs typeface="+mn-cs"/>
            </a:rPr>
            <a:t>い</a:t>
          </a:r>
          <a:r>
            <a:rPr kumimoji="1" lang="ja-JP" altLang="ja-JP" sz="1100" b="0" i="0" baseline="0">
              <a:solidFill>
                <a:schemeClr val="dk1"/>
              </a:solidFill>
              <a:effectLst/>
              <a:latin typeface="+mn-lt"/>
              <a:ea typeface="+mn-ea"/>
              <a:cs typeface="+mn-cs"/>
            </a:rPr>
            <a:t>る。</a:t>
          </a:r>
          <a:endParaRPr lang="ja-JP" altLang="ja-JP" sz="1400">
            <a:effectLst/>
          </a:endParaRPr>
        </a:p>
        <a:p>
          <a:pPr algn="l" eaLnBrk="1" fontAlgn="auto" latinLnBrk="0" hangingPunct="1"/>
          <a:r>
            <a:rPr kumimoji="1" lang="ja-JP" altLang="ja-JP" sz="1100" b="0" i="0" baseline="0">
              <a:solidFill>
                <a:schemeClr val="dk1"/>
              </a:solidFill>
              <a:effectLst/>
              <a:latin typeface="+mn-lt"/>
              <a:ea typeface="+mn-ea"/>
              <a:cs typeface="+mn-cs"/>
            </a:rPr>
            <a:t>　形式収支は前年度比</a:t>
          </a:r>
          <a:r>
            <a:rPr kumimoji="1" lang="en-US" altLang="ja-JP" sz="1100" b="0" i="0" baseline="0">
              <a:solidFill>
                <a:schemeClr val="dk1"/>
              </a:solidFill>
              <a:effectLst/>
              <a:latin typeface="+mn-lt"/>
              <a:ea typeface="+mn-ea"/>
              <a:cs typeface="+mn-cs"/>
            </a:rPr>
            <a:t>118</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、また翌年度繰越財源が前年度比</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百</a:t>
          </a:r>
          <a:r>
            <a:rPr kumimoji="1" lang="ja-JP" altLang="ja-JP" sz="1100" b="0" i="0" baseline="0">
              <a:solidFill>
                <a:schemeClr val="dk1"/>
              </a:solidFill>
              <a:effectLst/>
              <a:latin typeface="+mn-lt"/>
              <a:ea typeface="+mn-ea"/>
              <a:cs typeface="+mn-cs"/>
            </a:rPr>
            <a:t>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、実質収支は</a:t>
          </a:r>
          <a:r>
            <a:rPr kumimoji="1" lang="en-US" altLang="ja-JP" sz="1100" b="0" i="0" baseline="0">
              <a:solidFill>
                <a:schemeClr val="dk1"/>
              </a:solidFill>
              <a:effectLst/>
              <a:latin typeface="+mn-lt"/>
              <a:ea typeface="+mn-ea"/>
              <a:cs typeface="+mn-cs"/>
            </a:rPr>
            <a:t>123</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実質単年度収支は、</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及び特別会計において赤字額は生じていないが、診療所老健施設特別会計は、会計上の赤字は発生していないものの、利用者減少等に伴う収入減により一般会計からの繰入金が増加傾向にある。今後は歳入確保に向けた取り組み及び事務事業の見直しによる歳出削減を進め、健全性を高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地方債の元利償還金や一部事務組合が起こした地方債の元利償還金に対する負担金等が減少傾向にあることから、実質公債費比率は増減はあるものの、改善されている。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今後は公共施設の大規模改修等で元利償還金が増加する見込であることから、事務事業全般の見直し等歳出の削減を図り、各種計画に基づき健全な財政運営に努める。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地方債の現在高等の将来負担額は減少傾向にあり、充当可能基金等の充当可能財源は多少ではあるが増加傾向にあるため、将来負担比率は減少傾向となっている。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今後は公共施設の大規模改修等に伴い、地方債現在高が増加傾向になる見通しであることから、事務事業全般の見直し等歳出の削減を図り、各種計画に基づき健全な財政運営に努める。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青森県田子町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aseline="0">
              <a:solidFill>
                <a:schemeClr val="dk1"/>
              </a:solidFill>
              <a:effectLst/>
              <a:latin typeface="+mn-lt"/>
              <a:ea typeface="+mn-ea"/>
              <a:cs typeface="+mn-cs"/>
            </a:rPr>
            <a:t>決算剰余金により財政調整基金に</a:t>
          </a:r>
          <a:r>
            <a:rPr kumimoji="1" lang="en-US" altLang="ja-JP" sz="1100" baseline="0">
              <a:solidFill>
                <a:schemeClr val="dk1"/>
              </a:solidFill>
              <a:effectLst/>
              <a:latin typeface="+mn-lt"/>
              <a:ea typeface="+mn-ea"/>
              <a:cs typeface="+mn-cs"/>
            </a:rPr>
            <a:t>80</a:t>
          </a:r>
          <a:r>
            <a:rPr kumimoji="1" lang="ja-JP" altLang="ja-JP" sz="1100" baseline="0">
              <a:solidFill>
                <a:schemeClr val="dk1"/>
              </a:solidFill>
              <a:effectLst/>
              <a:latin typeface="+mn-lt"/>
              <a:ea typeface="+mn-ea"/>
              <a:cs typeface="+mn-cs"/>
            </a:rPr>
            <a:t>百万円積み立てたが、その他特目基金から</a:t>
          </a:r>
          <a:r>
            <a:rPr kumimoji="1" lang="en-US" altLang="ja-JP" sz="1100" baseline="0">
              <a:solidFill>
                <a:schemeClr val="dk1"/>
              </a:solidFill>
              <a:effectLst/>
              <a:latin typeface="+mn-lt"/>
              <a:ea typeface="+mn-ea"/>
              <a:cs typeface="+mn-cs"/>
            </a:rPr>
            <a:t>158</a:t>
          </a:r>
          <a:r>
            <a:rPr kumimoji="1" lang="ja-JP" altLang="ja-JP" sz="1100" baseline="0">
              <a:solidFill>
                <a:schemeClr val="dk1"/>
              </a:solidFill>
              <a:effectLst/>
              <a:latin typeface="+mn-lt"/>
              <a:ea typeface="+mn-ea"/>
              <a:cs typeface="+mn-cs"/>
            </a:rPr>
            <a:t>百万円取崩したことにより、基金全体としては</a:t>
          </a:r>
          <a:r>
            <a:rPr kumimoji="1" lang="en-US" altLang="ja-JP" sz="1100" baseline="0">
              <a:solidFill>
                <a:schemeClr val="dk1"/>
              </a:solidFill>
              <a:effectLst/>
              <a:latin typeface="+mn-lt"/>
              <a:ea typeface="+mn-ea"/>
              <a:cs typeface="+mn-cs"/>
            </a:rPr>
            <a:t>60</a:t>
          </a:r>
          <a:r>
            <a:rPr kumimoji="1" lang="ja-JP" altLang="ja-JP" sz="1100" baseline="0">
              <a:solidFill>
                <a:schemeClr val="dk1"/>
              </a:solidFill>
              <a:effectLst/>
              <a:latin typeface="+mn-lt"/>
              <a:ea typeface="+mn-ea"/>
              <a:cs typeface="+mn-cs"/>
            </a:rPr>
            <a:t>百万円の</a:t>
          </a:r>
          <a:r>
            <a:rPr kumimoji="1" lang="ja-JP" altLang="en-US" sz="1100" baseline="0">
              <a:solidFill>
                <a:schemeClr val="dk1"/>
              </a:solidFill>
              <a:effectLst/>
              <a:latin typeface="+mn-lt"/>
              <a:ea typeface="+mn-ea"/>
              <a:cs typeface="+mn-cs"/>
            </a:rPr>
            <a:t>増</a:t>
          </a:r>
          <a:r>
            <a:rPr kumimoji="1" lang="ja-JP" altLang="ja-JP" sz="1100" baseline="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基金の使途の明確化を図るために、今後想定される公共施設等の更新、長寿命化に対応するため、「公共施設整備基金」への積立を優先することを予定している。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公共施設整備基金：公共施設の改修及び更新等、計画的な整備を進める。</a:t>
          </a:r>
          <a:endParaRPr lang="ja-JP" altLang="ja-JP" sz="1400">
            <a:effectLst/>
          </a:endParaRPr>
        </a:p>
        <a:p>
          <a:r>
            <a:rPr kumimoji="1" lang="ja-JP" altLang="ja-JP" sz="1100">
              <a:solidFill>
                <a:schemeClr val="dk1"/>
              </a:solidFill>
              <a:effectLst/>
              <a:latin typeface="+mn-lt"/>
              <a:ea typeface="+mn-ea"/>
              <a:cs typeface="+mn-cs"/>
            </a:rPr>
            <a:t>森林環境譲与税基金：間伐や人材育成・担い手の確保、木材利用の促進や普及啓発等の「森林整備及びその促進に関する費用」に充てる。</a:t>
          </a:r>
          <a:endParaRPr lang="ja-JP" altLang="ja-JP">
            <a:effectLst/>
          </a:endParaRPr>
        </a:p>
        <a:p>
          <a:r>
            <a:rPr lang="ja-JP" altLang="ja-JP" sz="1100">
              <a:solidFill>
                <a:schemeClr val="dk1"/>
              </a:solidFill>
              <a:effectLst/>
              <a:latin typeface="+mn-lt"/>
              <a:ea typeface="+mn-ea"/>
              <a:cs typeface="+mn-cs"/>
            </a:rPr>
            <a:t>町有森林経営管理基金：町有林に係る、植栽や間伐等の造林事業の財源に充てる。</a:t>
          </a:r>
          <a:endParaRPr lang="ja-JP" altLang="ja-JP">
            <a:effectLst/>
          </a:endParaRPr>
        </a:p>
        <a:p>
          <a:r>
            <a:rPr kumimoji="1" lang="ja-JP" altLang="ja-JP" sz="1100">
              <a:solidFill>
                <a:schemeClr val="dk1"/>
              </a:solidFill>
              <a:effectLst/>
              <a:latin typeface="+mn-lt"/>
              <a:ea typeface="+mn-ea"/>
              <a:cs typeface="+mn-cs"/>
            </a:rPr>
            <a:t>ふるさと納税基金：ふるさと納税制度を活用して、寄付者の思いを実現するための事業の財源に充てる。</a:t>
          </a:r>
          <a:endParaRPr lang="ja-JP" altLang="ja-JP" sz="1400">
            <a:effectLst/>
          </a:endParaRPr>
        </a:p>
        <a:p>
          <a:r>
            <a:rPr kumimoji="1" lang="ja-JP" altLang="ja-JP" sz="1100">
              <a:solidFill>
                <a:schemeClr val="dk1"/>
              </a:solidFill>
              <a:effectLst/>
              <a:latin typeface="+mn-lt"/>
              <a:ea typeface="+mn-ea"/>
              <a:cs typeface="+mn-cs"/>
            </a:rPr>
            <a:t>にんにく活性化促進事業基金：にんにくを通じた国際交流及びたっこにんにくの活性化の促進を図り活力ある地域づくりを推進する。</a:t>
          </a:r>
          <a:br>
            <a:rPr kumimoji="1" lang="en-US" altLang="ja-JP" sz="1100">
              <a:solidFill>
                <a:schemeClr val="dk1"/>
              </a:solidFill>
              <a:effectLst/>
              <a:latin typeface="+mn-lt"/>
              <a:ea typeface="+mn-ea"/>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百万円積み立てたが、</a:t>
          </a:r>
          <a:r>
            <a:rPr kumimoji="1" lang="ja-JP" altLang="ja-JP" sz="1100">
              <a:solidFill>
                <a:schemeClr val="dk1"/>
              </a:solidFill>
              <a:effectLst/>
              <a:latin typeface="+mn-lt"/>
              <a:ea typeface="+mn-ea"/>
              <a:cs typeface="+mn-cs"/>
            </a:rPr>
            <a:t>観光施設改修事業等により</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百万円取り崩したことにより減少</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森林環境譲与税基金：</a:t>
          </a:r>
          <a:r>
            <a:rPr kumimoji="1" lang="ja-JP" altLang="en-US" sz="1100">
              <a:solidFill>
                <a:schemeClr val="dk1"/>
              </a:solidFill>
              <a:effectLst/>
              <a:latin typeface="+mn-lt"/>
              <a:ea typeface="+mn-ea"/>
              <a:cs typeface="+mn-cs"/>
            </a:rPr>
            <a:t>森林整備事業等により</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万円取り崩したが、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百万円積み立てたことにより増加</a:t>
          </a:r>
          <a:endParaRPr lang="ja-JP" altLang="ja-JP">
            <a:effectLst/>
          </a:endParaRPr>
        </a:p>
        <a:p>
          <a:r>
            <a:rPr lang="ja-JP" altLang="ja-JP" sz="1100">
              <a:solidFill>
                <a:schemeClr val="dk1"/>
              </a:solidFill>
              <a:effectLst/>
              <a:latin typeface="+mn-lt"/>
              <a:ea typeface="+mn-ea"/>
              <a:cs typeface="+mn-cs"/>
            </a:rPr>
            <a:t>町有森林経営管理基金：</a:t>
          </a:r>
          <a:r>
            <a:rPr kumimoji="1" lang="ja-JP" altLang="ja-JP" sz="1100">
              <a:solidFill>
                <a:schemeClr val="dk1"/>
              </a:solidFill>
              <a:effectLst/>
              <a:latin typeface="+mn-lt"/>
              <a:ea typeface="+mn-ea"/>
              <a:cs typeface="+mn-cs"/>
            </a:rPr>
            <a:t>森林整備事業等により</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万円取り崩したが、</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百万円積み立てたことにより増加</a:t>
          </a:r>
          <a:endParaRPr lang="ja-JP" altLang="ja-JP">
            <a:effectLst/>
          </a:endParaRPr>
        </a:p>
        <a:p>
          <a:r>
            <a:rPr kumimoji="1" lang="ja-JP" altLang="ja-JP" sz="1100">
              <a:solidFill>
                <a:schemeClr val="dk1"/>
              </a:solidFill>
              <a:effectLst/>
              <a:latin typeface="+mn-lt"/>
              <a:ea typeface="+mn-ea"/>
              <a:cs typeface="+mn-cs"/>
            </a:rPr>
            <a:t>ふるさと納税基金：</a:t>
          </a:r>
          <a:r>
            <a:rPr kumimoji="1" lang="en-US" altLang="ja-JP" sz="1100">
              <a:solidFill>
                <a:schemeClr val="dk1"/>
              </a:solidFill>
              <a:effectLst/>
              <a:latin typeface="+mn-lt"/>
              <a:ea typeface="+mn-ea"/>
              <a:cs typeface="+mn-cs"/>
            </a:rPr>
            <a:t>36</a:t>
          </a:r>
          <a:r>
            <a:rPr kumimoji="1" lang="ja-JP" altLang="en-US" sz="1100">
              <a:solidFill>
                <a:schemeClr val="dk1"/>
              </a:solidFill>
              <a:effectLst/>
              <a:latin typeface="+mn-lt"/>
              <a:ea typeface="+mn-ea"/>
              <a:cs typeface="+mn-cs"/>
            </a:rPr>
            <a:t>百万円積み立てたが、活用事業により</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万円取り崩したことにより減少</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にんにく活性化促進事業基金：</a:t>
          </a:r>
          <a:r>
            <a:rPr kumimoji="1" lang="ja-JP" altLang="en-US" sz="1100">
              <a:solidFill>
                <a:schemeClr val="dk1"/>
              </a:solidFill>
              <a:effectLst/>
              <a:latin typeface="+mn-lt"/>
              <a:ea typeface="+mn-ea"/>
              <a:cs typeface="+mn-cs"/>
            </a:rPr>
            <a:t>国際交流事業により</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百万円取り崩したことにより減少</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公共施設等の維持管理・修繕・更新等に係る費用は、年々増加傾向にあることから、公共施設等の維持管理に要する費用の圧縮を検討するとともに、必要な費用を確保するため、優先的に積立を予定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ふるさと納税基金及び森林環境譲与税基金、</a:t>
          </a:r>
          <a:r>
            <a:rPr lang="ja-JP" altLang="ja-JP" sz="1100">
              <a:solidFill>
                <a:schemeClr val="dk1"/>
              </a:solidFill>
              <a:effectLst/>
              <a:latin typeface="+mn-lt"/>
              <a:ea typeface="+mn-ea"/>
              <a:cs typeface="+mn-cs"/>
            </a:rPr>
            <a:t>町有森林経営管理基金</a:t>
          </a:r>
          <a:r>
            <a:rPr kumimoji="1" lang="ja-JP" altLang="ja-JP" sz="1100">
              <a:solidFill>
                <a:schemeClr val="dk1"/>
              </a:solidFill>
              <a:effectLst/>
              <a:latin typeface="+mn-lt"/>
              <a:ea typeface="+mn-ea"/>
              <a:cs typeface="+mn-cs"/>
            </a:rPr>
            <a:t>：年度毎に積立、取り崩しを行い、対象事業の財源に充てる。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にんにく活性化促進事業基金：決算剰余金に余裕がある場合に積み立てる。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決算剰余金により</a:t>
          </a:r>
          <a:r>
            <a:rPr kumimoji="1" lang="en-US" altLang="ja-JP" sz="1100" baseline="0">
              <a:solidFill>
                <a:schemeClr val="dk1"/>
              </a:solidFill>
              <a:effectLst/>
              <a:latin typeface="+mn-lt"/>
              <a:ea typeface="+mn-ea"/>
              <a:cs typeface="+mn-cs"/>
            </a:rPr>
            <a:t>80</a:t>
          </a:r>
          <a:r>
            <a:rPr kumimoji="1" lang="ja-JP" altLang="ja-JP" sz="1100" baseline="0">
              <a:solidFill>
                <a:schemeClr val="dk1"/>
              </a:solidFill>
              <a:effectLst/>
              <a:latin typeface="+mn-lt"/>
              <a:ea typeface="+mn-ea"/>
              <a:cs typeface="+mn-cs"/>
            </a:rPr>
            <a:t>百万円積み立てた</a:t>
          </a:r>
          <a:r>
            <a:rPr kumimoji="1" lang="ja-JP" altLang="ja-JP" sz="1100">
              <a:solidFill>
                <a:schemeClr val="dk1"/>
              </a:solidFill>
              <a:effectLst/>
              <a:latin typeface="+mn-lt"/>
              <a:ea typeface="+mn-ea"/>
              <a:cs typeface="+mn-cs"/>
            </a:rPr>
            <a:t>ことによる</a:t>
          </a:r>
          <a:r>
            <a:rPr kumimoji="1" lang="ja-JP" altLang="en-US" sz="1100">
              <a:solidFill>
                <a:schemeClr val="dk1"/>
              </a:solidFill>
              <a:effectLst/>
              <a:latin typeface="+mn-lt"/>
              <a:ea typeface="+mn-ea"/>
              <a:cs typeface="+mn-cs"/>
            </a:rPr>
            <a:t>増加</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社会保障関係費の増大、災害への対応等を想定して積み立ててきたが、当面必要とする額を確保している。中長期的には減少していく見込みだが、現在の残高をできるだけ維持することに努める。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臨時財政対策債償還基金費として交付税措置された額を積み立てたことによる</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当年度に地方債償還のピークを迎える想定だったため、それに備えて毎年度計画的に運用を行ってきた。令和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年度以降については、地方債の償還計画を踏まえ、適正な目標積立金額及び期間を設定することとしている。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E69E76-AC98-4877-9C0A-8CB1A80A9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661B7D5-9853-47EB-9932-ECB66ECF31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CE7EEA3-E030-4EEF-AE00-9F6454C26B3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ACD3293-9F6A-4ABB-925F-6C6A43F051E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57835BF-0A63-45C3-80C8-E0C3C28EFB7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27B08FE-D5E0-4E8D-9CDB-5AB219910D87}"/>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A966181-205F-4A48-8ED3-5B457EF833C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1017E40-1DAD-439F-AE82-541347FE6C3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5D2D73F-21D3-47E4-940E-12E30B6BE19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192AF9D-6D71-4CB4-B8C7-BF876EAD1E2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BC1022B-09FD-46F2-AB99-03F4D4F6AE1C}"/>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60BE1E8-DD5D-4F2C-A792-411471F226B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B110A8A-2870-4E17-8623-85E930C30C0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BD12DE5-0C60-4EEC-A185-BFCCBB4C3C4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7C62FFB-31D6-4F57-B78C-ACD2183AF33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0DF9E07-886E-4F9F-AF34-A715DD81F19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2A43760-F24C-464C-9479-87BD8DE96F8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1F3A225-F391-4B6D-A497-BB4AAC1A0F9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E8BECA4-B98D-4296-94C5-4D15C4DD15C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AAE1C0C-C14F-4FFB-A9B3-04990ECB294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5B17EF9-8811-4E31-BFBA-D1DA73FE54B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63D04B7-F998-42B9-A384-F7B658C2AB1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9D839BA-BD15-4345-9BCC-A71580414AA5}"/>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BBF81B5-4972-4683-911C-DE2A2C074BA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229705B-7D98-4C36-8441-A308C91BF1C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120C830-41AF-4462-8056-425AEFC5674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C1C2BA4-DEC5-4434-9363-292F8BD7BCD3}"/>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819366-E489-4C06-802F-DFBB0A6F43DD}"/>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841C681-FED0-4436-957D-8F9122E0087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C0C4F70-FA49-44BC-BD6F-230706CBAD7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C11D494-828F-4945-8D93-3444C951360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261C98C-558D-4F3D-BFBA-B9C25863CAB2}"/>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DC62700-DE0D-4E73-B798-0431B83E8C22}"/>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0E84603-22A9-4EF0-B1BC-32E8AC39A81C}"/>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F5A3F19-A093-4D7A-99BE-E95F195C7F6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D15A362-AD49-4459-83F7-C5B8E57E79B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D894C98-6C81-46AE-920B-A48C7374EED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11E7449-94D1-44E6-B32C-9E5CABFCFCD3}"/>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F414C0B-F330-4A0F-8D45-7DBB0A63EF37}"/>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A187F0A-715E-4D54-8274-B60C82A3681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3C58ECC-434A-4336-B154-49CFFAE51EF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2AA339D-FE83-4E08-B757-B1CFB498FF6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028FC02-E100-4CEB-8327-014E55A6882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BEA3204-22BC-4453-A428-4C046037255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700D7D1-F247-4737-9FB7-D63D5E1FC30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89D35EF-CE30-4646-BF59-D17FD914AA6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382A12C-BE39-46BC-86CA-7996856B7E0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有形固定資産減価償却率については、類似団体より高い水準にあり、今後も上昇が見込まれる。</a:t>
          </a:r>
          <a:endParaRPr lang="ja-JP" altLang="ja-JP">
            <a:effectLst/>
          </a:endParaRPr>
        </a:p>
        <a:p>
          <a:r>
            <a:rPr kumimoji="1" lang="ja-JP" altLang="ja-JP" sz="1100">
              <a:solidFill>
                <a:schemeClr val="dk1"/>
              </a:solidFill>
              <a:effectLst/>
              <a:latin typeface="+mn-lt"/>
              <a:ea typeface="+mn-ea"/>
              <a:cs typeface="+mn-cs"/>
            </a:rPr>
            <a:t>　公共施設等総合管理計画に基づき、施設の長寿命化及び総量の適正化などに取り組む。</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758063C-1E7C-40C6-A1B6-88813364536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E47E7F4-5738-41C6-B18E-246F35355BE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0E6A4F6-5CD3-48D4-B1A0-4D7CFAEBF404}"/>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784AAD0-7867-4397-942B-52FE28F0B205}"/>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40761B3-EBCC-4C49-A5DC-626ED09CABCF}"/>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6392FD2-B499-485C-B8DA-F113FE0FFDDF}"/>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942398B-FAF0-4544-B2D5-F4D62AB3121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8C07F89-BC1E-4E1A-8FA7-19C68596FA6C}"/>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3AC809A-3ACA-4A7F-B1A5-D0551C31A7EF}"/>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47A0BD7-2261-4EF6-8093-E47A2EAB0CF0}"/>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59A7E47-6A4E-4F26-879B-66D9EA418626}"/>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E187A60C-5F51-4EDE-8C45-3B73CAAB1EFC}"/>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B75ECFA-CC51-4F8D-8537-2B37DCAB161F}"/>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68FF66D-D445-4B3A-BEA8-3564BE33501B}"/>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908D13A-CB58-4D9E-8D13-FE0C0944CE1C}"/>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4F97036-A963-4D7A-821B-BF17DC308D7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9A8652D-4C80-4680-957A-DD2BE3CBF619}"/>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F47D097-9627-4DEA-879B-387F0A27B39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A6874BB7-7B82-4FCB-A7E0-81F4BEA63326}"/>
            </a:ext>
          </a:extLst>
        </xdr:cNvPr>
        <xdr:cNvCxnSpPr/>
      </xdr:nvCxnSpPr>
      <xdr:spPr>
        <a:xfrm flipV="1">
          <a:off x="4760595" y="4415881"/>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3856B75D-6B12-49A0-A51F-07BFE9D1C1D4}"/>
            </a:ext>
          </a:extLst>
        </xdr:cNvPr>
        <xdr:cNvSpPr txBox="1"/>
      </xdr:nvSpPr>
      <xdr:spPr>
        <a:xfrm>
          <a:off x="4813300" y="595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BC3FD849-D041-4ED8-A831-C506A795138D}"/>
            </a:ext>
          </a:extLst>
        </xdr:cNvPr>
        <xdr:cNvCxnSpPr/>
      </xdr:nvCxnSpPr>
      <xdr:spPr>
        <a:xfrm>
          <a:off x="4673600" y="594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A3EDD633-6B61-4C87-A48F-E243BAF01AD6}"/>
            </a:ext>
          </a:extLst>
        </xdr:cNvPr>
        <xdr:cNvSpPr txBox="1"/>
      </xdr:nvSpPr>
      <xdr:spPr>
        <a:xfrm>
          <a:off x="4813300" y="419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FC2908A0-12CA-4552-821E-29EAB91A9B45}"/>
            </a:ext>
          </a:extLst>
        </xdr:cNvPr>
        <xdr:cNvCxnSpPr/>
      </xdr:nvCxnSpPr>
      <xdr:spPr>
        <a:xfrm>
          <a:off x="4673600" y="4415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2" name="有形固定資産減価償却率平均値テキスト">
          <a:extLst>
            <a:ext uri="{FF2B5EF4-FFF2-40B4-BE49-F238E27FC236}">
              <a16:creationId xmlns:a16="http://schemas.microsoft.com/office/drawing/2014/main" id="{B2282FB0-3F0B-4EC2-9F10-1C50920A0181}"/>
            </a:ext>
          </a:extLst>
        </xdr:cNvPr>
        <xdr:cNvSpPr txBox="1"/>
      </xdr:nvSpPr>
      <xdr:spPr>
        <a:xfrm>
          <a:off x="4813300" y="511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B7B90829-D0E0-469B-8F25-C18A807A027F}"/>
            </a:ext>
          </a:extLst>
        </xdr:cNvPr>
        <xdr:cNvSpPr/>
      </xdr:nvSpPr>
      <xdr:spPr>
        <a:xfrm>
          <a:off x="4711700" y="525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35E07D2B-D19B-4B3C-8E17-CBF4FCDFBCD3}"/>
            </a:ext>
          </a:extLst>
        </xdr:cNvPr>
        <xdr:cNvSpPr/>
      </xdr:nvSpPr>
      <xdr:spPr>
        <a:xfrm>
          <a:off x="4000500" y="523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644E0EAF-D057-449C-A14A-13BA521565F2}"/>
            </a:ext>
          </a:extLst>
        </xdr:cNvPr>
        <xdr:cNvSpPr/>
      </xdr:nvSpPr>
      <xdr:spPr>
        <a:xfrm>
          <a:off x="3238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5CF99AFE-7C9F-41E7-AE49-73DC4B8D4E7B}"/>
            </a:ext>
          </a:extLst>
        </xdr:cNvPr>
        <xdr:cNvSpPr/>
      </xdr:nvSpPr>
      <xdr:spPr>
        <a:xfrm>
          <a:off x="2476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2BDFB229-D205-446C-96AD-D63241F992C5}"/>
            </a:ext>
          </a:extLst>
        </xdr:cNvPr>
        <xdr:cNvSpPr/>
      </xdr:nvSpPr>
      <xdr:spPr>
        <a:xfrm>
          <a:off x="1714500" y="508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F1B34C8-DEA7-4EAE-BB25-A372DAC8320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16138BA-6706-4CB0-B88C-11EF2492128A}"/>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4380D89-5762-4EC4-B0D3-A1BC77295073}"/>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07DB7C5-5CB5-4FDF-9FA7-93D241900BDD}"/>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79BE7F5-59E9-4027-84BC-039406CCB61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104956</xdr:rowOff>
    </xdr:from>
    <xdr:to>
      <xdr:col>23</xdr:col>
      <xdr:colOff>136525</xdr:colOff>
      <xdr:row>32</xdr:row>
      <xdr:rowOff>35106</xdr:rowOff>
    </xdr:to>
    <xdr:sp macro="" textlink="">
      <xdr:nvSpPr>
        <xdr:cNvPr id="83" name="楕円 82">
          <a:extLst>
            <a:ext uri="{FF2B5EF4-FFF2-40B4-BE49-F238E27FC236}">
              <a16:creationId xmlns:a16="http://schemas.microsoft.com/office/drawing/2014/main" id="{4789FE6D-1AAE-43F9-9DF9-5B41A8B43B14}"/>
            </a:ext>
          </a:extLst>
        </xdr:cNvPr>
        <xdr:cNvSpPr/>
      </xdr:nvSpPr>
      <xdr:spPr>
        <a:xfrm>
          <a:off x="4711700" y="54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83383</xdr:rowOff>
    </xdr:from>
    <xdr:ext cx="405111" cy="259045"/>
    <xdr:sp macro="" textlink="">
      <xdr:nvSpPr>
        <xdr:cNvPr id="84" name="有形固定資産減価償却率該当値テキスト">
          <a:extLst>
            <a:ext uri="{FF2B5EF4-FFF2-40B4-BE49-F238E27FC236}">
              <a16:creationId xmlns:a16="http://schemas.microsoft.com/office/drawing/2014/main" id="{5E230AFC-DE6E-4068-AAC2-528FC775D44F}"/>
            </a:ext>
          </a:extLst>
        </xdr:cNvPr>
        <xdr:cNvSpPr txBox="1"/>
      </xdr:nvSpPr>
      <xdr:spPr>
        <a:xfrm>
          <a:off x="4813300" y="539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55608</xdr:rowOff>
    </xdr:from>
    <xdr:to>
      <xdr:col>19</xdr:col>
      <xdr:colOff>187325</xdr:colOff>
      <xdr:row>31</xdr:row>
      <xdr:rowOff>157208</xdr:rowOff>
    </xdr:to>
    <xdr:sp macro="" textlink="">
      <xdr:nvSpPr>
        <xdr:cNvPr id="85" name="楕円 84">
          <a:extLst>
            <a:ext uri="{FF2B5EF4-FFF2-40B4-BE49-F238E27FC236}">
              <a16:creationId xmlns:a16="http://schemas.microsoft.com/office/drawing/2014/main" id="{99489433-6A5D-4060-A6E5-DA12FB5D47EA}"/>
            </a:ext>
          </a:extLst>
        </xdr:cNvPr>
        <xdr:cNvSpPr/>
      </xdr:nvSpPr>
      <xdr:spPr>
        <a:xfrm>
          <a:off x="4000500" y="537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106408</xdr:rowOff>
    </xdr:from>
    <xdr:to>
      <xdr:col>23</xdr:col>
      <xdr:colOff>85725</xdr:colOff>
      <xdr:row>31</xdr:row>
      <xdr:rowOff>155756</xdr:rowOff>
    </xdr:to>
    <xdr:cxnSp macro="">
      <xdr:nvCxnSpPr>
        <xdr:cNvPr id="86" name="直線コネクタ 85">
          <a:extLst>
            <a:ext uri="{FF2B5EF4-FFF2-40B4-BE49-F238E27FC236}">
              <a16:creationId xmlns:a16="http://schemas.microsoft.com/office/drawing/2014/main" id="{D26BB356-3602-4272-9189-5B4B08CCC6D7}"/>
            </a:ext>
          </a:extLst>
        </xdr:cNvPr>
        <xdr:cNvCxnSpPr/>
      </xdr:nvCxnSpPr>
      <xdr:spPr>
        <a:xfrm>
          <a:off x="4051300" y="5421358"/>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18597</xdr:rowOff>
    </xdr:from>
    <xdr:to>
      <xdr:col>15</xdr:col>
      <xdr:colOff>187325</xdr:colOff>
      <xdr:row>31</xdr:row>
      <xdr:rowOff>120197</xdr:rowOff>
    </xdr:to>
    <xdr:sp macro="" textlink="">
      <xdr:nvSpPr>
        <xdr:cNvPr id="87" name="楕円 86">
          <a:extLst>
            <a:ext uri="{FF2B5EF4-FFF2-40B4-BE49-F238E27FC236}">
              <a16:creationId xmlns:a16="http://schemas.microsoft.com/office/drawing/2014/main" id="{E36FAAAB-FF40-4F65-B40D-90318C7AC5BC}"/>
            </a:ext>
          </a:extLst>
        </xdr:cNvPr>
        <xdr:cNvSpPr/>
      </xdr:nvSpPr>
      <xdr:spPr>
        <a:xfrm>
          <a:off x="3238500" y="53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69397</xdr:rowOff>
    </xdr:from>
    <xdr:to>
      <xdr:col>19</xdr:col>
      <xdr:colOff>136525</xdr:colOff>
      <xdr:row>31</xdr:row>
      <xdr:rowOff>106408</xdr:rowOff>
    </xdr:to>
    <xdr:cxnSp macro="">
      <xdr:nvCxnSpPr>
        <xdr:cNvPr id="88" name="直線コネクタ 87">
          <a:extLst>
            <a:ext uri="{FF2B5EF4-FFF2-40B4-BE49-F238E27FC236}">
              <a16:creationId xmlns:a16="http://schemas.microsoft.com/office/drawing/2014/main" id="{0570560B-34C9-4FCB-8C3B-50984005D596}"/>
            </a:ext>
          </a:extLst>
        </xdr:cNvPr>
        <xdr:cNvCxnSpPr/>
      </xdr:nvCxnSpPr>
      <xdr:spPr>
        <a:xfrm>
          <a:off x="3289300" y="5384347"/>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89" name="楕円 88">
          <a:extLst>
            <a:ext uri="{FF2B5EF4-FFF2-40B4-BE49-F238E27FC236}">
              <a16:creationId xmlns:a16="http://schemas.microsoft.com/office/drawing/2014/main" id="{6D3DD6B7-6B7E-4BEA-A4F5-1B0F4514E0B8}"/>
            </a:ext>
          </a:extLst>
        </xdr:cNvPr>
        <xdr:cNvSpPr/>
      </xdr:nvSpPr>
      <xdr:spPr>
        <a:xfrm>
          <a:off x="2476500" y="516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31</xdr:row>
      <xdr:rowOff>69397</xdr:rowOff>
    </xdr:to>
    <xdr:cxnSp macro="">
      <xdr:nvCxnSpPr>
        <xdr:cNvPr id="90" name="直線コネクタ 89">
          <a:extLst>
            <a:ext uri="{FF2B5EF4-FFF2-40B4-BE49-F238E27FC236}">
              <a16:creationId xmlns:a16="http://schemas.microsoft.com/office/drawing/2014/main" id="{5C0817A6-D07C-41BC-A334-25752979250A}"/>
            </a:ext>
          </a:extLst>
        </xdr:cNvPr>
        <xdr:cNvCxnSpPr/>
      </xdr:nvCxnSpPr>
      <xdr:spPr>
        <a:xfrm>
          <a:off x="2527300" y="5217795"/>
          <a:ext cx="762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91349</xdr:rowOff>
    </xdr:from>
    <xdr:to>
      <xdr:col>7</xdr:col>
      <xdr:colOff>187325</xdr:colOff>
      <xdr:row>31</xdr:row>
      <xdr:rowOff>21499</xdr:rowOff>
    </xdr:to>
    <xdr:sp macro="" textlink="">
      <xdr:nvSpPr>
        <xdr:cNvPr id="91" name="楕円 90">
          <a:extLst>
            <a:ext uri="{FF2B5EF4-FFF2-40B4-BE49-F238E27FC236}">
              <a16:creationId xmlns:a16="http://schemas.microsoft.com/office/drawing/2014/main" id="{9D74D4CF-236D-40F4-A385-ECD2786EF919}"/>
            </a:ext>
          </a:extLst>
        </xdr:cNvPr>
        <xdr:cNvSpPr/>
      </xdr:nvSpPr>
      <xdr:spPr>
        <a:xfrm>
          <a:off x="1714500" y="523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142149</xdr:rowOff>
    </xdr:to>
    <xdr:cxnSp macro="">
      <xdr:nvCxnSpPr>
        <xdr:cNvPr id="92" name="直線コネクタ 91">
          <a:extLst>
            <a:ext uri="{FF2B5EF4-FFF2-40B4-BE49-F238E27FC236}">
              <a16:creationId xmlns:a16="http://schemas.microsoft.com/office/drawing/2014/main" id="{F959CC65-36A1-42C5-B39C-A8378E78C72B}"/>
            </a:ext>
          </a:extLst>
        </xdr:cNvPr>
        <xdr:cNvCxnSpPr/>
      </xdr:nvCxnSpPr>
      <xdr:spPr>
        <a:xfrm flipV="1">
          <a:off x="1765300" y="5217795"/>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3" name="n_1aveValue有形固定資産減価償却率">
          <a:extLst>
            <a:ext uri="{FF2B5EF4-FFF2-40B4-BE49-F238E27FC236}">
              <a16:creationId xmlns:a16="http://schemas.microsoft.com/office/drawing/2014/main" id="{697E5655-8233-4CA2-8675-46FAEFF1FBD7}"/>
            </a:ext>
          </a:extLst>
        </xdr:cNvPr>
        <xdr:cNvSpPr txBox="1"/>
      </xdr:nvSpPr>
      <xdr:spPr>
        <a:xfrm>
          <a:off x="3836044" y="501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2D3CB1FD-D80D-4C06-BCF7-27B19245BBF3}"/>
            </a:ext>
          </a:extLst>
        </xdr:cNvPr>
        <xdr:cNvSpPr txBox="1"/>
      </xdr:nvSpPr>
      <xdr:spPr>
        <a:xfrm>
          <a:off x="30867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2E1BA8E6-C3BA-448D-ACEF-20DB1F9FCEB1}"/>
            </a:ext>
          </a:extLst>
        </xdr:cNvPr>
        <xdr:cNvSpPr txBox="1"/>
      </xdr:nvSpPr>
      <xdr:spPr>
        <a:xfrm>
          <a:off x="2324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6" name="n_4aveValue有形固定資産減価償却率">
          <a:extLst>
            <a:ext uri="{FF2B5EF4-FFF2-40B4-BE49-F238E27FC236}">
              <a16:creationId xmlns:a16="http://schemas.microsoft.com/office/drawing/2014/main" id="{5FC82C05-C6F4-4834-8073-EA9F518F051B}"/>
            </a:ext>
          </a:extLst>
        </xdr:cNvPr>
        <xdr:cNvSpPr txBox="1"/>
      </xdr:nvSpPr>
      <xdr:spPr>
        <a:xfrm>
          <a:off x="1562744" y="48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148335</xdr:rowOff>
    </xdr:from>
    <xdr:ext cx="405111" cy="259045"/>
    <xdr:sp macro="" textlink="">
      <xdr:nvSpPr>
        <xdr:cNvPr id="97" name="n_1mainValue有形固定資産減価償却率">
          <a:extLst>
            <a:ext uri="{FF2B5EF4-FFF2-40B4-BE49-F238E27FC236}">
              <a16:creationId xmlns:a16="http://schemas.microsoft.com/office/drawing/2014/main" id="{C127E02B-0887-4CD1-847F-41AB4E9413C2}"/>
            </a:ext>
          </a:extLst>
        </xdr:cNvPr>
        <xdr:cNvSpPr txBox="1"/>
      </xdr:nvSpPr>
      <xdr:spPr>
        <a:xfrm>
          <a:off x="3836044" y="546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111324</xdr:rowOff>
    </xdr:from>
    <xdr:ext cx="405111" cy="259045"/>
    <xdr:sp macro="" textlink="">
      <xdr:nvSpPr>
        <xdr:cNvPr id="98" name="n_2mainValue有形固定資産減価償却率">
          <a:extLst>
            <a:ext uri="{FF2B5EF4-FFF2-40B4-BE49-F238E27FC236}">
              <a16:creationId xmlns:a16="http://schemas.microsoft.com/office/drawing/2014/main" id="{900C092A-E2E0-4F5E-93D4-255711707D06}"/>
            </a:ext>
          </a:extLst>
        </xdr:cNvPr>
        <xdr:cNvSpPr txBox="1"/>
      </xdr:nvSpPr>
      <xdr:spPr>
        <a:xfrm>
          <a:off x="3086744" y="542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9" name="n_3mainValue有形固定資産減価償却率">
          <a:extLst>
            <a:ext uri="{FF2B5EF4-FFF2-40B4-BE49-F238E27FC236}">
              <a16:creationId xmlns:a16="http://schemas.microsoft.com/office/drawing/2014/main" id="{A20C97A5-56A1-45E3-8042-645E545AE231}"/>
            </a:ext>
          </a:extLst>
        </xdr:cNvPr>
        <xdr:cNvSpPr txBox="1"/>
      </xdr:nvSpPr>
      <xdr:spPr>
        <a:xfrm>
          <a:off x="2324744"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12626</xdr:rowOff>
    </xdr:from>
    <xdr:ext cx="405111" cy="259045"/>
    <xdr:sp macro="" textlink="">
      <xdr:nvSpPr>
        <xdr:cNvPr id="100" name="n_4mainValue有形固定資産減価償却率">
          <a:extLst>
            <a:ext uri="{FF2B5EF4-FFF2-40B4-BE49-F238E27FC236}">
              <a16:creationId xmlns:a16="http://schemas.microsoft.com/office/drawing/2014/main" id="{9B86692B-FAE0-4590-AFC6-FD427A7EDF41}"/>
            </a:ext>
          </a:extLst>
        </xdr:cNvPr>
        <xdr:cNvSpPr txBox="1"/>
      </xdr:nvSpPr>
      <xdr:spPr>
        <a:xfrm>
          <a:off x="1562744" y="532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911991D-2141-4356-A04E-9BF380EB40A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794EF55C-67C6-422A-AC3E-DDC622716F35}"/>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D0A3EFD-87D1-4F79-9C09-90063F54ED7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00F7349-A02F-46AD-BEEF-CE8602053D9F}"/>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988108F-D0C5-4859-8BD4-F70E1DC9065D}"/>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2CD9C3B-5FB4-4D8F-8ED5-EA7E46486EB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1F04023-B02A-4B80-9B5E-7B762CA8D6FD}"/>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7D7D3EB5-978A-4138-BC68-8B0BBCA99C05}"/>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28BCD3D-01A0-4B16-893A-6DCD06D9E60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DD6F34A-30ED-4C3D-A169-49CF45E84BA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5D26C95-04EE-47E2-BA25-62B587ED081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EE78134-8B2A-4254-9DE0-2C936F8CD62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8DC69CE-67E8-452E-ADF1-8599A96990AE}"/>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新規発行債の抑制、町道改良、学校施設等に係る既発債の償還終了により、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年度決算に</a:t>
          </a:r>
          <a:r>
            <a:rPr kumimoji="1" lang="ja-JP" altLang="en-US" sz="1100">
              <a:solidFill>
                <a:schemeClr val="dk1"/>
              </a:solidFill>
              <a:effectLst/>
              <a:latin typeface="+mn-lt"/>
              <a:ea typeface="+mn-ea"/>
              <a:cs typeface="+mn-cs"/>
            </a:rPr>
            <a:t>お</a:t>
          </a:r>
          <a:r>
            <a:rPr kumimoji="1" lang="ja-JP" altLang="ja-JP" sz="1100">
              <a:solidFill>
                <a:schemeClr val="dk1"/>
              </a:solidFill>
              <a:effectLst/>
              <a:latin typeface="+mn-lt"/>
              <a:ea typeface="+mn-ea"/>
              <a:cs typeface="+mn-cs"/>
            </a:rPr>
            <a:t>いて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したものの、令和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年度決算から</a:t>
          </a:r>
          <a:r>
            <a:rPr kumimoji="1" lang="ja-JP" altLang="en-US" sz="1100">
              <a:solidFill>
                <a:schemeClr val="dk1"/>
              </a:solidFill>
              <a:effectLst/>
              <a:latin typeface="+mn-lt"/>
              <a:ea typeface="+mn-ea"/>
              <a:cs typeface="+mn-cs"/>
            </a:rPr>
            <a:t>微増し、以降ほぼ横ばいで推移してい</a:t>
          </a:r>
          <a:r>
            <a:rPr kumimoji="1" lang="ja-JP" altLang="ja-JP" sz="110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類似団体と比較すると数値は非常に高い水準にあり、債務償還可能年数も長期化している。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D285664-4A11-4836-808F-4619D20F4226}"/>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8C938CF-A8AC-4162-A053-79BD091BADC9}"/>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6C6C570-C43E-4962-B945-4B2CC32AC7E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B35E6D1A-DD6C-4235-8759-26C5E4A7E886}"/>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10C69FE0-5D55-4417-A1EF-BFD6F54F6BE3}"/>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B5C748C-1FA1-4A86-BDB8-B154DC7111AB}"/>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C0172C8-700A-4499-B0CF-2029F515DADE}"/>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36608CB-17BD-4FA1-A837-1E04BBB899BB}"/>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B892CA08-A1FB-4EEE-90FE-D5890D24B097}"/>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951CF608-FC50-4987-BA0D-F5595E5C073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E59DC71-1091-409E-BF42-DE3A41ADF299}"/>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BC8862E9-E114-4200-81EB-3C38CFB10D5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2A14DB5-214E-400F-9C3A-D0FE7BAB807F}"/>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F7385253-11AF-44ED-945D-700D7B618CB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727BD198-F246-4BA1-8FE8-44FB4269C81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ABAAD76C-1E64-4FFF-B13E-0825B0022288}"/>
            </a:ext>
          </a:extLst>
        </xdr:cNvPr>
        <xdr:cNvCxnSpPr/>
      </xdr:nvCxnSpPr>
      <xdr:spPr>
        <a:xfrm flipV="1">
          <a:off x="14793595" y="4541308"/>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A5B8F663-6142-4CDC-AEE5-4023F85823AC}"/>
            </a:ext>
          </a:extLst>
        </xdr:cNvPr>
        <xdr:cNvSpPr txBox="1"/>
      </xdr:nvSpPr>
      <xdr:spPr>
        <a:xfrm>
          <a:off x="14846300" y="593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7C428457-8978-4F31-B45F-0428EFF706CF}"/>
            </a:ext>
          </a:extLst>
        </xdr:cNvPr>
        <xdr:cNvCxnSpPr/>
      </xdr:nvCxnSpPr>
      <xdr:spPr>
        <a:xfrm>
          <a:off x="14706600" y="592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9424FA77-1B8E-4375-A6B3-D8BE4BF807BF}"/>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A226F93B-AAEB-4DE5-8500-AC016DF519D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61C27FC5-A8B0-4BA6-B683-6F7F02434610}"/>
            </a:ext>
          </a:extLst>
        </xdr:cNvPr>
        <xdr:cNvSpPr txBox="1"/>
      </xdr:nvSpPr>
      <xdr:spPr>
        <a:xfrm>
          <a:off x="14846300" y="471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2D51B255-294D-464B-9848-3A213FE3F881}"/>
            </a:ext>
          </a:extLst>
        </xdr:cNvPr>
        <xdr:cNvSpPr/>
      </xdr:nvSpPr>
      <xdr:spPr>
        <a:xfrm>
          <a:off x="14744700" y="486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5386A391-01B4-455D-BEB6-1030EFDF2A98}"/>
            </a:ext>
          </a:extLst>
        </xdr:cNvPr>
        <xdr:cNvSpPr/>
      </xdr:nvSpPr>
      <xdr:spPr>
        <a:xfrm>
          <a:off x="14033500" y="485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9FD5963D-59EF-46A2-AED7-70B4AA69AF68}"/>
            </a:ext>
          </a:extLst>
        </xdr:cNvPr>
        <xdr:cNvSpPr/>
      </xdr:nvSpPr>
      <xdr:spPr>
        <a:xfrm>
          <a:off x="13271500" y="485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99632ABB-4B4F-49E2-BB1B-7D64253A763C}"/>
            </a:ext>
          </a:extLst>
        </xdr:cNvPr>
        <xdr:cNvSpPr/>
      </xdr:nvSpPr>
      <xdr:spPr>
        <a:xfrm>
          <a:off x="12509500" y="487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5A4FBB83-7CF3-4550-836E-7A6CA09A7E43}"/>
            </a:ext>
          </a:extLst>
        </xdr:cNvPr>
        <xdr:cNvSpPr/>
      </xdr:nvSpPr>
      <xdr:spPr>
        <a:xfrm>
          <a:off x="11747500" y="50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4B31A3B-0CF0-4CA3-9AFE-B0C379271CE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39BBD77-685F-4763-ADBF-159195C03F93}"/>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DFA893B-B203-446D-9AF0-0A4DFF6394F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84E252C-5617-42E9-A3EA-5A105A0A8CE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1139067-44C3-43EB-8C56-DC8888811FA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110395</xdr:rowOff>
    </xdr:from>
    <xdr:to>
      <xdr:col>76</xdr:col>
      <xdr:colOff>73025</xdr:colOff>
      <xdr:row>31</xdr:row>
      <xdr:rowOff>40545</xdr:rowOff>
    </xdr:to>
    <xdr:sp macro="" textlink="">
      <xdr:nvSpPr>
        <xdr:cNvPr id="145" name="楕円 144">
          <a:extLst>
            <a:ext uri="{FF2B5EF4-FFF2-40B4-BE49-F238E27FC236}">
              <a16:creationId xmlns:a16="http://schemas.microsoft.com/office/drawing/2014/main" id="{6A6712D5-AA70-424F-9279-C0CD3FD912A9}"/>
            </a:ext>
          </a:extLst>
        </xdr:cNvPr>
        <xdr:cNvSpPr/>
      </xdr:nvSpPr>
      <xdr:spPr>
        <a:xfrm>
          <a:off x="14744700" y="52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88822</xdr:rowOff>
    </xdr:from>
    <xdr:ext cx="469744" cy="259045"/>
    <xdr:sp macro="" textlink="">
      <xdr:nvSpPr>
        <xdr:cNvPr id="146" name="債務償還比率該当値テキスト">
          <a:extLst>
            <a:ext uri="{FF2B5EF4-FFF2-40B4-BE49-F238E27FC236}">
              <a16:creationId xmlns:a16="http://schemas.microsoft.com/office/drawing/2014/main" id="{6E9AA2BC-4ABF-4A2A-844E-5CC1B2F4FC9C}"/>
            </a:ext>
          </a:extLst>
        </xdr:cNvPr>
        <xdr:cNvSpPr txBox="1"/>
      </xdr:nvSpPr>
      <xdr:spPr>
        <a:xfrm>
          <a:off x="14846300" y="52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138822</xdr:rowOff>
    </xdr:from>
    <xdr:to>
      <xdr:col>72</xdr:col>
      <xdr:colOff>123825</xdr:colOff>
      <xdr:row>31</xdr:row>
      <xdr:rowOff>68972</xdr:rowOff>
    </xdr:to>
    <xdr:sp macro="" textlink="">
      <xdr:nvSpPr>
        <xdr:cNvPr id="147" name="楕円 146">
          <a:extLst>
            <a:ext uri="{FF2B5EF4-FFF2-40B4-BE49-F238E27FC236}">
              <a16:creationId xmlns:a16="http://schemas.microsoft.com/office/drawing/2014/main" id="{B8BDA78E-D2B6-4400-AA7D-9B7B00D5A762}"/>
            </a:ext>
          </a:extLst>
        </xdr:cNvPr>
        <xdr:cNvSpPr/>
      </xdr:nvSpPr>
      <xdr:spPr>
        <a:xfrm>
          <a:off x="14033500" y="52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161195</xdr:rowOff>
    </xdr:from>
    <xdr:to>
      <xdr:col>76</xdr:col>
      <xdr:colOff>22225</xdr:colOff>
      <xdr:row>31</xdr:row>
      <xdr:rowOff>18172</xdr:rowOff>
    </xdr:to>
    <xdr:cxnSp macro="">
      <xdr:nvCxnSpPr>
        <xdr:cNvPr id="148" name="直線コネクタ 147">
          <a:extLst>
            <a:ext uri="{FF2B5EF4-FFF2-40B4-BE49-F238E27FC236}">
              <a16:creationId xmlns:a16="http://schemas.microsoft.com/office/drawing/2014/main" id="{7857D372-676E-45F0-99BD-751144A4E213}"/>
            </a:ext>
          </a:extLst>
        </xdr:cNvPr>
        <xdr:cNvCxnSpPr/>
      </xdr:nvCxnSpPr>
      <xdr:spPr>
        <a:xfrm flipV="1">
          <a:off x="14084300" y="5304695"/>
          <a:ext cx="711200" cy="2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116332</xdr:rowOff>
    </xdr:from>
    <xdr:to>
      <xdr:col>68</xdr:col>
      <xdr:colOff>123825</xdr:colOff>
      <xdr:row>31</xdr:row>
      <xdr:rowOff>46482</xdr:rowOff>
    </xdr:to>
    <xdr:sp macro="" textlink="">
      <xdr:nvSpPr>
        <xdr:cNvPr id="149" name="楕円 148">
          <a:extLst>
            <a:ext uri="{FF2B5EF4-FFF2-40B4-BE49-F238E27FC236}">
              <a16:creationId xmlns:a16="http://schemas.microsoft.com/office/drawing/2014/main" id="{30EA57DB-85EE-433E-8994-B70C7F413508}"/>
            </a:ext>
          </a:extLst>
        </xdr:cNvPr>
        <xdr:cNvSpPr/>
      </xdr:nvSpPr>
      <xdr:spPr>
        <a:xfrm>
          <a:off x="13271500" y="525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167132</xdr:rowOff>
    </xdr:from>
    <xdr:to>
      <xdr:col>72</xdr:col>
      <xdr:colOff>73025</xdr:colOff>
      <xdr:row>31</xdr:row>
      <xdr:rowOff>18172</xdr:rowOff>
    </xdr:to>
    <xdr:cxnSp macro="">
      <xdr:nvCxnSpPr>
        <xdr:cNvPr id="150" name="直線コネクタ 149">
          <a:extLst>
            <a:ext uri="{FF2B5EF4-FFF2-40B4-BE49-F238E27FC236}">
              <a16:creationId xmlns:a16="http://schemas.microsoft.com/office/drawing/2014/main" id="{6A79C3F3-7D7D-4E71-8723-9A619C68209B}"/>
            </a:ext>
          </a:extLst>
        </xdr:cNvPr>
        <xdr:cNvCxnSpPr/>
      </xdr:nvCxnSpPr>
      <xdr:spPr>
        <a:xfrm>
          <a:off x="13322300" y="5310632"/>
          <a:ext cx="762000" cy="2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6403</xdr:rowOff>
    </xdr:from>
    <xdr:to>
      <xdr:col>64</xdr:col>
      <xdr:colOff>123825</xdr:colOff>
      <xdr:row>30</xdr:row>
      <xdr:rowOff>108003</xdr:rowOff>
    </xdr:to>
    <xdr:sp macro="" textlink="">
      <xdr:nvSpPr>
        <xdr:cNvPr id="151" name="楕円 150">
          <a:extLst>
            <a:ext uri="{FF2B5EF4-FFF2-40B4-BE49-F238E27FC236}">
              <a16:creationId xmlns:a16="http://schemas.microsoft.com/office/drawing/2014/main" id="{6E54FAE9-F4E6-431E-9B18-ACA2E6C37592}"/>
            </a:ext>
          </a:extLst>
        </xdr:cNvPr>
        <xdr:cNvSpPr/>
      </xdr:nvSpPr>
      <xdr:spPr>
        <a:xfrm>
          <a:off x="12509500" y="514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57203</xdr:rowOff>
    </xdr:from>
    <xdr:to>
      <xdr:col>68</xdr:col>
      <xdr:colOff>73025</xdr:colOff>
      <xdr:row>30</xdr:row>
      <xdr:rowOff>167132</xdr:rowOff>
    </xdr:to>
    <xdr:cxnSp macro="">
      <xdr:nvCxnSpPr>
        <xdr:cNvPr id="152" name="直線コネクタ 151">
          <a:extLst>
            <a:ext uri="{FF2B5EF4-FFF2-40B4-BE49-F238E27FC236}">
              <a16:creationId xmlns:a16="http://schemas.microsoft.com/office/drawing/2014/main" id="{855210A7-A8ED-44A3-9D4B-9F395441874F}"/>
            </a:ext>
          </a:extLst>
        </xdr:cNvPr>
        <xdr:cNvCxnSpPr/>
      </xdr:nvCxnSpPr>
      <xdr:spPr>
        <a:xfrm>
          <a:off x="12560300" y="5200703"/>
          <a:ext cx="762000" cy="10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96012</xdr:rowOff>
    </xdr:from>
    <xdr:to>
      <xdr:col>60</xdr:col>
      <xdr:colOff>123825</xdr:colOff>
      <xdr:row>32</xdr:row>
      <xdr:rowOff>26162</xdr:rowOff>
    </xdr:to>
    <xdr:sp macro="" textlink="">
      <xdr:nvSpPr>
        <xdr:cNvPr id="153" name="楕円 152">
          <a:extLst>
            <a:ext uri="{FF2B5EF4-FFF2-40B4-BE49-F238E27FC236}">
              <a16:creationId xmlns:a16="http://schemas.microsoft.com/office/drawing/2014/main" id="{946533D2-160D-419D-80AD-3A19038E0A89}"/>
            </a:ext>
          </a:extLst>
        </xdr:cNvPr>
        <xdr:cNvSpPr/>
      </xdr:nvSpPr>
      <xdr:spPr>
        <a:xfrm>
          <a:off x="11747500" y="54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57203</xdr:rowOff>
    </xdr:from>
    <xdr:to>
      <xdr:col>64</xdr:col>
      <xdr:colOff>73025</xdr:colOff>
      <xdr:row>31</xdr:row>
      <xdr:rowOff>146812</xdr:rowOff>
    </xdr:to>
    <xdr:cxnSp macro="">
      <xdr:nvCxnSpPr>
        <xdr:cNvPr id="154" name="直線コネクタ 153">
          <a:extLst>
            <a:ext uri="{FF2B5EF4-FFF2-40B4-BE49-F238E27FC236}">
              <a16:creationId xmlns:a16="http://schemas.microsoft.com/office/drawing/2014/main" id="{26CC10E4-C2AE-4466-93BE-719D750AE790}"/>
            </a:ext>
          </a:extLst>
        </xdr:cNvPr>
        <xdr:cNvCxnSpPr/>
      </xdr:nvCxnSpPr>
      <xdr:spPr>
        <a:xfrm flipV="1">
          <a:off x="11798300" y="5200703"/>
          <a:ext cx="762000" cy="26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4075EAFB-3636-4B8C-9A73-07652DD07264}"/>
            </a:ext>
          </a:extLst>
        </xdr:cNvPr>
        <xdr:cNvSpPr txBox="1"/>
      </xdr:nvSpPr>
      <xdr:spPr>
        <a:xfrm>
          <a:off x="13836727" y="463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194F0EE4-626F-4A10-8EBB-1552F1BACF95}"/>
            </a:ext>
          </a:extLst>
        </xdr:cNvPr>
        <xdr:cNvSpPr txBox="1"/>
      </xdr:nvSpPr>
      <xdr:spPr>
        <a:xfrm>
          <a:off x="13087427" y="462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AE834D53-CB5C-4C13-8904-09AE90E6EBE3}"/>
            </a:ext>
          </a:extLst>
        </xdr:cNvPr>
        <xdr:cNvSpPr txBox="1"/>
      </xdr:nvSpPr>
      <xdr:spPr>
        <a:xfrm>
          <a:off x="12325427" y="464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5D0E3ACC-39DA-45E2-B62F-AA2E4C1EDB54}"/>
            </a:ext>
          </a:extLst>
        </xdr:cNvPr>
        <xdr:cNvSpPr txBox="1"/>
      </xdr:nvSpPr>
      <xdr:spPr>
        <a:xfrm>
          <a:off x="11563427" y="478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60099</xdr:rowOff>
    </xdr:from>
    <xdr:ext cx="469744" cy="259045"/>
    <xdr:sp macro="" textlink="">
      <xdr:nvSpPr>
        <xdr:cNvPr id="159" name="n_1mainValue債務償還比率">
          <a:extLst>
            <a:ext uri="{FF2B5EF4-FFF2-40B4-BE49-F238E27FC236}">
              <a16:creationId xmlns:a16="http://schemas.microsoft.com/office/drawing/2014/main" id="{D7850A41-1B60-4250-909F-C37B95A31899}"/>
            </a:ext>
          </a:extLst>
        </xdr:cNvPr>
        <xdr:cNvSpPr txBox="1"/>
      </xdr:nvSpPr>
      <xdr:spPr>
        <a:xfrm>
          <a:off x="13836727" y="537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37609</xdr:rowOff>
    </xdr:from>
    <xdr:ext cx="469744" cy="259045"/>
    <xdr:sp macro="" textlink="">
      <xdr:nvSpPr>
        <xdr:cNvPr id="160" name="n_2mainValue債務償還比率">
          <a:extLst>
            <a:ext uri="{FF2B5EF4-FFF2-40B4-BE49-F238E27FC236}">
              <a16:creationId xmlns:a16="http://schemas.microsoft.com/office/drawing/2014/main" id="{7889CE5D-2F5B-48E7-A944-9CE44855325D}"/>
            </a:ext>
          </a:extLst>
        </xdr:cNvPr>
        <xdr:cNvSpPr txBox="1"/>
      </xdr:nvSpPr>
      <xdr:spPr>
        <a:xfrm>
          <a:off x="13087427" y="535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99130</xdr:rowOff>
    </xdr:from>
    <xdr:ext cx="469744" cy="259045"/>
    <xdr:sp macro="" textlink="">
      <xdr:nvSpPr>
        <xdr:cNvPr id="161" name="n_3mainValue債務償還比率">
          <a:extLst>
            <a:ext uri="{FF2B5EF4-FFF2-40B4-BE49-F238E27FC236}">
              <a16:creationId xmlns:a16="http://schemas.microsoft.com/office/drawing/2014/main" id="{FF8BF8F1-8593-470E-880A-D19523894E24}"/>
            </a:ext>
          </a:extLst>
        </xdr:cNvPr>
        <xdr:cNvSpPr txBox="1"/>
      </xdr:nvSpPr>
      <xdr:spPr>
        <a:xfrm>
          <a:off x="12325427" y="524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17289</xdr:rowOff>
    </xdr:from>
    <xdr:ext cx="469744" cy="259045"/>
    <xdr:sp macro="" textlink="">
      <xdr:nvSpPr>
        <xdr:cNvPr id="162" name="n_4mainValue債務償還比率">
          <a:extLst>
            <a:ext uri="{FF2B5EF4-FFF2-40B4-BE49-F238E27FC236}">
              <a16:creationId xmlns:a16="http://schemas.microsoft.com/office/drawing/2014/main" id="{2A812DAF-5022-4AF8-A2BC-4C14827AEAF2}"/>
            </a:ext>
          </a:extLst>
        </xdr:cNvPr>
        <xdr:cNvSpPr txBox="1"/>
      </xdr:nvSpPr>
      <xdr:spPr>
        <a:xfrm>
          <a:off x="11563427" y="550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20153E1-3C53-4CC3-BE16-4041C3168633}"/>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154FBB3-233B-453D-8B0D-A888B0926D1F}"/>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9FAABC8A-F201-4E29-8583-A5E26547F39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DA8DFC0-1D44-403D-A885-749B6441AE8E}"/>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44330EC-03C0-4FCC-9C35-B86AB6B838F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9A9FB9DE-63DD-4EE6-BA48-85F40A63628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EEDF01-6DA3-4528-9AAA-E260BDEE60A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15D67B-5838-4329-A0B1-E2BD48BD22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31FA04-D2B8-455F-A104-E6740092C6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879699-0E34-4D42-9CF8-95234BD1AA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815B48-5305-4A57-87D6-A30A2E51DC4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D95877-8B05-493D-8DC3-A37359E324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AC0A51-3DCC-4036-9805-50EDB0342C0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5A4A7C-AB5A-4120-8BF5-F58A53D88E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61968F-2F6A-4C2D-B3D9-15A6EA3338E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955B86-08BE-4AFD-8B6B-FEECD85CB5E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93F4D6-D261-4CC5-904F-E8430D1EF0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66105C-D955-421A-918F-01C142B99E6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3D1458-1B0D-4EA8-AE5C-AF874CFE18B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3A5746-488D-4BC6-A119-F6E9897A58F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1900EE-3F53-4A69-A4FB-C8B01E11FE1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E2367D-C12E-43EB-8193-D7C04869264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14DCAB-4D4F-4166-B554-300A5E5006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634ABE-BDA3-4AC8-92F9-CA08624794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61B130A-D02D-46F9-A48F-9D6D489C0A7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4DF925-E6BB-4CCB-923A-A216699740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06DE122-A5C1-4881-9B7C-642EC06583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1C527F-A8FA-4872-9337-5D234133C9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5C7E3C-AA9F-412C-A378-3B784CF5B7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EA961D-3531-4C36-A17F-935D1732DB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DC7002-0968-455B-87B8-6CF628CD6FF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319E0F-052A-43ED-A5B4-C4264F0458F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B3510B-2E47-4EED-A6B9-8F70021403C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E9C7899-2F84-4B0A-AB12-C91E16F3466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A733253-B192-4577-88C2-BEAF7D8658C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AF6920-679A-4497-A4B0-4D1085D2CBE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F48A7C-A43D-447D-B9B5-68A24CA2AD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01A31F-DC72-4892-A4D5-FECEC0B24EC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59FCE8-C67D-44EF-8861-570968ABE62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CBEB3C-8F6E-4B7B-9708-DFCE8920B63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A60BA9-73A6-4679-B94E-63FE7D0833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4A326D-0B3D-4438-ACE6-01B701E7CA0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4BD8B6E-239D-4374-B899-A9350F757C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6BBABE-91D0-4B89-8E69-72622BD2B8F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0542F1C-DB58-4599-9380-E10C09B6719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3F65A6-D24E-4747-9F57-9FC9910010F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7235B0-A720-4890-83D0-B7B3EFBAA24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03CA9E-C639-4AE0-8DBA-059F496DED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ABC4194-77BC-437E-8A0D-986FA9AA1BB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404365C-A3E5-4574-9514-64FE0DFA1BA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825DC2E-D0BC-42B8-81AA-93F56D60A26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2013D79-BD29-4D24-A354-1562A3B5F6A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A9F0D86-94E7-4267-97BE-5D1E1EBA993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06688BA-BBCB-40CD-A1AC-EB4CAF99FCE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294AD6-1E1B-4D63-AB31-42B69E90C0B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53BA97E-15AE-4C7B-81B2-8F64E1D84AB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6C30350-1668-4278-8FF0-750A9499A27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666C3C1-4CCE-4A09-A279-397C29AE828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B56CE20-CAE3-474A-8862-EEE7CE401E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4FB6DAA-D43D-4421-B853-C8C4717537E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ED25885-A899-40A5-A8DF-7657330EB53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899119D-02BF-4F53-8D9F-DC66F6D0A06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4C65ADA-3129-428F-ABE4-6F2FE44489C5}"/>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796E65B-DC2A-4706-A64D-EF17A43FC667}"/>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A08B99D-3F4B-4E18-97AA-B949206AF68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9DE46EB-2E02-4CB4-87B2-A628E332029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53CA05B-D93E-4094-8B39-71AEE5814898}"/>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B354BD70-6BFD-4394-B66E-252B9E85F1F5}"/>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2811C4D5-9599-4605-AA81-CB8C53016193}"/>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C7FE85FD-E493-4FC3-B990-A24E539E8DE3}"/>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9B973572-3D87-4A62-B794-3BFD859143A8}"/>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9E3F42B4-BD6A-4366-86F5-A71B0D0ACEF9}"/>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E2B9A2F-1350-4137-9B4B-E705C963995B}"/>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4F384C-FCAD-4D8C-B300-46BB72AB5F2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DCC917-CD18-4C27-9E73-2653DBA7D10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62B9B6-73A9-4003-9D9C-364035BB1D1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279B2A3-292F-47A9-B5FA-F631AE8A30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5B01CC6-B10D-4D60-83AE-CCF47EF58B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77651</xdr:rowOff>
    </xdr:from>
    <xdr:to>
      <xdr:col>24</xdr:col>
      <xdr:colOff>114300</xdr:colOff>
      <xdr:row>40</xdr:row>
      <xdr:rowOff>7801</xdr:rowOff>
    </xdr:to>
    <xdr:sp macro="" textlink="">
      <xdr:nvSpPr>
        <xdr:cNvPr id="74" name="楕円 73">
          <a:extLst>
            <a:ext uri="{FF2B5EF4-FFF2-40B4-BE49-F238E27FC236}">
              <a16:creationId xmlns:a16="http://schemas.microsoft.com/office/drawing/2014/main" id="{87864E91-AE09-40DA-808E-887DF1BF0D51}"/>
            </a:ext>
          </a:extLst>
        </xdr:cNvPr>
        <xdr:cNvSpPr/>
      </xdr:nvSpPr>
      <xdr:spPr>
        <a:xfrm>
          <a:off x="45847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100528</xdr:rowOff>
    </xdr:from>
    <xdr:ext cx="405111" cy="259045"/>
    <xdr:sp macro="" textlink="">
      <xdr:nvSpPr>
        <xdr:cNvPr id="75" name="【道路】&#10;有形固定資産減価償却率該当値テキスト">
          <a:extLst>
            <a:ext uri="{FF2B5EF4-FFF2-40B4-BE49-F238E27FC236}">
              <a16:creationId xmlns:a16="http://schemas.microsoft.com/office/drawing/2014/main" id="{1D03ED82-828E-4C70-B413-FD684B25E847}"/>
            </a:ext>
          </a:extLst>
        </xdr:cNvPr>
        <xdr:cNvSpPr txBox="1"/>
      </xdr:nvSpPr>
      <xdr:spPr>
        <a:xfrm>
          <a:off x="4673600" y="661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74385</xdr:rowOff>
    </xdr:from>
    <xdr:to>
      <xdr:col>20</xdr:col>
      <xdr:colOff>38100</xdr:colOff>
      <xdr:row>40</xdr:row>
      <xdr:rowOff>4535</xdr:rowOff>
    </xdr:to>
    <xdr:sp macro="" textlink="">
      <xdr:nvSpPr>
        <xdr:cNvPr id="76" name="楕円 75">
          <a:extLst>
            <a:ext uri="{FF2B5EF4-FFF2-40B4-BE49-F238E27FC236}">
              <a16:creationId xmlns:a16="http://schemas.microsoft.com/office/drawing/2014/main" id="{126A9689-4633-4A15-B965-BBEFB22A41CA}"/>
            </a:ext>
          </a:extLst>
        </xdr:cNvPr>
        <xdr:cNvSpPr/>
      </xdr:nvSpPr>
      <xdr:spPr>
        <a:xfrm>
          <a:off x="3746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125185</xdr:rowOff>
    </xdr:from>
    <xdr:to>
      <xdr:col>24</xdr:col>
      <xdr:colOff>63500</xdr:colOff>
      <xdr:row>39</xdr:row>
      <xdr:rowOff>128451</xdr:rowOff>
    </xdr:to>
    <xdr:cxnSp macro="">
      <xdr:nvCxnSpPr>
        <xdr:cNvPr id="77" name="直線コネクタ 76">
          <a:extLst>
            <a:ext uri="{FF2B5EF4-FFF2-40B4-BE49-F238E27FC236}">
              <a16:creationId xmlns:a16="http://schemas.microsoft.com/office/drawing/2014/main" id="{263A45E0-E662-4FA8-A4CB-2B13667E906C}"/>
            </a:ext>
          </a:extLst>
        </xdr:cNvPr>
        <xdr:cNvCxnSpPr/>
      </xdr:nvCxnSpPr>
      <xdr:spPr>
        <a:xfrm>
          <a:off x="3797300" y="681173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18869</xdr:rowOff>
    </xdr:from>
    <xdr:to>
      <xdr:col>15</xdr:col>
      <xdr:colOff>101600</xdr:colOff>
      <xdr:row>39</xdr:row>
      <xdr:rowOff>120469</xdr:rowOff>
    </xdr:to>
    <xdr:sp macro="" textlink="">
      <xdr:nvSpPr>
        <xdr:cNvPr id="78" name="楕円 77">
          <a:extLst>
            <a:ext uri="{FF2B5EF4-FFF2-40B4-BE49-F238E27FC236}">
              <a16:creationId xmlns:a16="http://schemas.microsoft.com/office/drawing/2014/main" id="{9FAC7B39-66B1-4A39-A31F-BAE02E220FF1}"/>
            </a:ext>
          </a:extLst>
        </xdr:cNvPr>
        <xdr:cNvSpPr/>
      </xdr:nvSpPr>
      <xdr:spPr>
        <a:xfrm>
          <a:off x="2857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69669</xdr:rowOff>
    </xdr:from>
    <xdr:to>
      <xdr:col>19</xdr:col>
      <xdr:colOff>177800</xdr:colOff>
      <xdr:row>39</xdr:row>
      <xdr:rowOff>125185</xdr:rowOff>
    </xdr:to>
    <xdr:cxnSp macro="">
      <xdr:nvCxnSpPr>
        <xdr:cNvPr id="79" name="直線コネクタ 78">
          <a:extLst>
            <a:ext uri="{FF2B5EF4-FFF2-40B4-BE49-F238E27FC236}">
              <a16:creationId xmlns:a16="http://schemas.microsoft.com/office/drawing/2014/main" id="{13B1E903-18C2-42C2-8B3F-F14403744EE7}"/>
            </a:ext>
          </a:extLst>
        </xdr:cNvPr>
        <xdr:cNvCxnSpPr/>
      </xdr:nvCxnSpPr>
      <xdr:spPr>
        <a:xfrm>
          <a:off x="2908300" y="675621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159294</xdr:rowOff>
    </xdr:from>
    <xdr:to>
      <xdr:col>10</xdr:col>
      <xdr:colOff>165100</xdr:colOff>
      <xdr:row>39</xdr:row>
      <xdr:rowOff>89444</xdr:rowOff>
    </xdr:to>
    <xdr:sp macro="" textlink="">
      <xdr:nvSpPr>
        <xdr:cNvPr id="80" name="楕円 79">
          <a:extLst>
            <a:ext uri="{FF2B5EF4-FFF2-40B4-BE49-F238E27FC236}">
              <a16:creationId xmlns:a16="http://schemas.microsoft.com/office/drawing/2014/main" id="{8F904EFC-6740-4464-8480-81A3B5F2E61B}"/>
            </a:ext>
          </a:extLst>
        </xdr:cNvPr>
        <xdr:cNvSpPr/>
      </xdr:nvSpPr>
      <xdr:spPr>
        <a:xfrm>
          <a:off x="1968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38644</xdr:rowOff>
    </xdr:from>
    <xdr:to>
      <xdr:col>15</xdr:col>
      <xdr:colOff>50800</xdr:colOff>
      <xdr:row>39</xdr:row>
      <xdr:rowOff>69669</xdr:rowOff>
    </xdr:to>
    <xdr:cxnSp macro="">
      <xdr:nvCxnSpPr>
        <xdr:cNvPr id="81" name="直線コネクタ 80">
          <a:extLst>
            <a:ext uri="{FF2B5EF4-FFF2-40B4-BE49-F238E27FC236}">
              <a16:creationId xmlns:a16="http://schemas.microsoft.com/office/drawing/2014/main" id="{66F1C2C9-8C79-4A5C-90A7-CAD8D5367FFB}"/>
            </a:ext>
          </a:extLst>
        </xdr:cNvPr>
        <xdr:cNvCxnSpPr/>
      </xdr:nvCxnSpPr>
      <xdr:spPr>
        <a:xfrm>
          <a:off x="2019300" y="67251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125004</xdr:rowOff>
    </xdr:from>
    <xdr:to>
      <xdr:col>6</xdr:col>
      <xdr:colOff>38100</xdr:colOff>
      <xdr:row>39</xdr:row>
      <xdr:rowOff>55154</xdr:rowOff>
    </xdr:to>
    <xdr:sp macro="" textlink="">
      <xdr:nvSpPr>
        <xdr:cNvPr id="82" name="楕円 81">
          <a:extLst>
            <a:ext uri="{FF2B5EF4-FFF2-40B4-BE49-F238E27FC236}">
              <a16:creationId xmlns:a16="http://schemas.microsoft.com/office/drawing/2014/main" id="{2A540D58-557E-434D-B2BE-0D3B3CB3D0AD}"/>
            </a:ext>
          </a:extLst>
        </xdr:cNvPr>
        <xdr:cNvSpPr/>
      </xdr:nvSpPr>
      <xdr:spPr>
        <a:xfrm>
          <a:off x="1079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xdr:rowOff>
    </xdr:from>
    <xdr:to>
      <xdr:col>10</xdr:col>
      <xdr:colOff>114300</xdr:colOff>
      <xdr:row>39</xdr:row>
      <xdr:rowOff>38644</xdr:rowOff>
    </xdr:to>
    <xdr:cxnSp macro="">
      <xdr:nvCxnSpPr>
        <xdr:cNvPr id="83" name="直線コネクタ 82">
          <a:extLst>
            <a:ext uri="{FF2B5EF4-FFF2-40B4-BE49-F238E27FC236}">
              <a16:creationId xmlns:a16="http://schemas.microsoft.com/office/drawing/2014/main" id="{562DB81F-64FE-4422-8215-414B783B75EE}"/>
            </a:ext>
          </a:extLst>
        </xdr:cNvPr>
        <xdr:cNvCxnSpPr/>
      </xdr:nvCxnSpPr>
      <xdr:spPr>
        <a:xfrm>
          <a:off x="1130300" y="66909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7ADD0BB9-6118-492C-BB88-28ED4E893FBD}"/>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E3B77816-29B9-4172-AFD0-CB8E4F848E77}"/>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11D53186-4399-4958-8466-DDF947E50662}"/>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348EA10C-FAD6-49AB-A9F6-6723DA58B7C2}"/>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167112</xdr:rowOff>
    </xdr:from>
    <xdr:ext cx="405111" cy="259045"/>
    <xdr:sp macro="" textlink="">
      <xdr:nvSpPr>
        <xdr:cNvPr id="88" name="n_1mainValue【道路】&#10;有形固定資産減価償却率">
          <a:extLst>
            <a:ext uri="{FF2B5EF4-FFF2-40B4-BE49-F238E27FC236}">
              <a16:creationId xmlns:a16="http://schemas.microsoft.com/office/drawing/2014/main" id="{F2983597-558A-4800-AD43-E10293D85CE7}"/>
            </a:ext>
          </a:extLst>
        </xdr:cNvPr>
        <xdr:cNvSpPr txBox="1"/>
      </xdr:nvSpPr>
      <xdr:spPr>
        <a:xfrm>
          <a:off x="35820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111596</xdr:rowOff>
    </xdr:from>
    <xdr:ext cx="405111" cy="259045"/>
    <xdr:sp macro="" textlink="">
      <xdr:nvSpPr>
        <xdr:cNvPr id="89" name="n_2mainValue【道路】&#10;有形固定資産減価償却率">
          <a:extLst>
            <a:ext uri="{FF2B5EF4-FFF2-40B4-BE49-F238E27FC236}">
              <a16:creationId xmlns:a16="http://schemas.microsoft.com/office/drawing/2014/main" id="{A0BF3CAF-5C93-4D1A-B958-70139557CF97}"/>
            </a:ext>
          </a:extLst>
        </xdr:cNvPr>
        <xdr:cNvSpPr txBox="1"/>
      </xdr:nvSpPr>
      <xdr:spPr>
        <a:xfrm>
          <a:off x="27057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80571</xdr:rowOff>
    </xdr:from>
    <xdr:ext cx="405111" cy="259045"/>
    <xdr:sp macro="" textlink="">
      <xdr:nvSpPr>
        <xdr:cNvPr id="90" name="n_3mainValue【道路】&#10;有形固定資産減価償却率">
          <a:extLst>
            <a:ext uri="{FF2B5EF4-FFF2-40B4-BE49-F238E27FC236}">
              <a16:creationId xmlns:a16="http://schemas.microsoft.com/office/drawing/2014/main" id="{BCCBF05A-5D4A-46CD-9418-7FAA94D8C32B}"/>
            </a:ext>
          </a:extLst>
        </xdr:cNvPr>
        <xdr:cNvSpPr txBox="1"/>
      </xdr:nvSpPr>
      <xdr:spPr>
        <a:xfrm>
          <a:off x="18167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46281</xdr:rowOff>
    </xdr:from>
    <xdr:ext cx="405111" cy="259045"/>
    <xdr:sp macro="" textlink="">
      <xdr:nvSpPr>
        <xdr:cNvPr id="91" name="n_4mainValue【道路】&#10;有形固定資産減価償却率">
          <a:extLst>
            <a:ext uri="{FF2B5EF4-FFF2-40B4-BE49-F238E27FC236}">
              <a16:creationId xmlns:a16="http://schemas.microsoft.com/office/drawing/2014/main" id="{3B55CDFB-2959-4FEE-89EE-FF6ADDDD1BC1}"/>
            </a:ext>
          </a:extLst>
        </xdr:cNvPr>
        <xdr:cNvSpPr txBox="1"/>
      </xdr:nvSpPr>
      <xdr:spPr>
        <a:xfrm>
          <a:off x="927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99660F8-B9F8-4E69-9C79-F491F4AE63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600CFE1-EC90-4AE1-AD38-5B7E50E576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CE6FD3D-D550-4527-AFB3-FB5CA8787E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8B2686D-76DA-4169-9353-5A798003D1B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E758244-15B4-4D93-A3EC-343281AE41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D5275DB-7E33-4CD3-8485-BF70F567607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FD94EB-77C1-4642-832C-BDB533EF6A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11A9C42-8BB6-4062-BA86-07F97B3E67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4C246E3-2F8E-46B6-A6B0-671B5ED8EEF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B5FAA0C-CBD7-4FBC-B4D1-9959FEC639C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20D90C5-C7A8-449F-96D8-ABD991FF885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2922A01-1FC0-4FE1-A834-ED2462E700C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0F9D8A2-A274-4063-AEC7-D5B771C8742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5D8246C6-3C3C-402D-83A9-627938C5803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3E3B9C6-E084-46FB-A7AF-94961C2462C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D8B90ADF-2D6C-468A-AF74-64FAC013CAC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ACDBC93-90AE-45B0-8D8F-2FFD18AD0E1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2DEB1E77-5043-4976-8388-98C844C79B2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BA3EED1-928C-4861-89D1-BDDA946B92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D6151085-F4EE-4CF6-A6C0-68DA5804575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592DC60-D045-478D-88D5-0A787062C2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B0FAA19B-5A19-47F6-9E07-485C30165239}"/>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68D7344D-11F5-400F-B25F-58DD88392B5A}"/>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331ACED6-E8CD-4587-81EC-91354A98078F}"/>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C1EBB01C-6727-4171-BA86-376FF92C0D9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3B9DAD6-8BE5-491C-AFE3-277D598C2D84}"/>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DE21E7CD-0021-417E-9F97-7CCF4DB3AE6A}"/>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28CD370E-ED14-49EA-92FC-FD2AD182441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7A5B167-12B3-4F2B-8484-2D78952A1B97}"/>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A34AF4B4-7145-4189-BF99-F59B301C8B33}"/>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CDD4DC2-B903-40D0-A075-4B7187559776}"/>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83AB9CE0-5777-4DB4-8ECE-9615ABE7763D}"/>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0EC6ABB-F083-48B7-B47C-58E7C0EE09F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059399-3D6E-4991-9215-C76E1EED04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5DDB89B-C61C-4F68-BCC7-9CE82909480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1E397C-C64B-4598-872E-9F96874B98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F1724E-4DF5-4A77-9D0C-10F08240CBC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57516</xdr:rowOff>
    </xdr:from>
    <xdr:to>
      <xdr:col>55</xdr:col>
      <xdr:colOff>50800</xdr:colOff>
      <xdr:row>40</xdr:row>
      <xdr:rowOff>159116</xdr:rowOff>
    </xdr:to>
    <xdr:sp macro="" textlink="">
      <xdr:nvSpPr>
        <xdr:cNvPr id="129" name="楕円 128">
          <a:extLst>
            <a:ext uri="{FF2B5EF4-FFF2-40B4-BE49-F238E27FC236}">
              <a16:creationId xmlns:a16="http://schemas.microsoft.com/office/drawing/2014/main" id="{27ECFA01-BE2E-4E46-8C5D-F5444C1931E7}"/>
            </a:ext>
          </a:extLst>
        </xdr:cNvPr>
        <xdr:cNvSpPr/>
      </xdr:nvSpPr>
      <xdr:spPr>
        <a:xfrm>
          <a:off x="10426700" y="691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80393</xdr:rowOff>
    </xdr:from>
    <xdr:ext cx="534377" cy="259045"/>
    <xdr:sp macro="" textlink="">
      <xdr:nvSpPr>
        <xdr:cNvPr id="130" name="【道路】&#10;一人当たり延長該当値テキスト">
          <a:extLst>
            <a:ext uri="{FF2B5EF4-FFF2-40B4-BE49-F238E27FC236}">
              <a16:creationId xmlns:a16="http://schemas.microsoft.com/office/drawing/2014/main" id="{2405BDDF-D29E-47C7-8AF1-C69CDCBCE6DE}"/>
            </a:ext>
          </a:extLst>
        </xdr:cNvPr>
        <xdr:cNvSpPr txBox="1"/>
      </xdr:nvSpPr>
      <xdr:spPr>
        <a:xfrm>
          <a:off x="10515600" y="67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61588</xdr:rowOff>
    </xdr:from>
    <xdr:to>
      <xdr:col>50</xdr:col>
      <xdr:colOff>165100</xdr:colOff>
      <xdr:row>40</xdr:row>
      <xdr:rowOff>163188</xdr:rowOff>
    </xdr:to>
    <xdr:sp macro="" textlink="">
      <xdr:nvSpPr>
        <xdr:cNvPr id="131" name="楕円 130">
          <a:extLst>
            <a:ext uri="{FF2B5EF4-FFF2-40B4-BE49-F238E27FC236}">
              <a16:creationId xmlns:a16="http://schemas.microsoft.com/office/drawing/2014/main" id="{3E9FDFD5-4B7D-4326-A8B4-DDED7504ED61}"/>
            </a:ext>
          </a:extLst>
        </xdr:cNvPr>
        <xdr:cNvSpPr/>
      </xdr:nvSpPr>
      <xdr:spPr>
        <a:xfrm>
          <a:off x="9588500" y="691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108316</xdr:rowOff>
    </xdr:from>
    <xdr:to>
      <xdr:col>55</xdr:col>
      <xdr:colOff>0</xdr:colOff>
      <xdr:row>40</xdr:row>
      <xdr:rowOff>112388</xdr:rowOff>
    </xdr:to>
    <xdr:cxnSp macro="">
      <xdr:nvCxnSpPr>
        <xdr:cNvPr id="132" name="直線コネクタ 131">
          <a:extLst>
            <a:ext uri="{FF2B5EF4-FFF2-40B4-BE49-F238E27FC236}">
              <a16:creationId xmlns:a16="http://schemas.microsoft.com/office/drawing/2014/main" id="{EE27A34C-76A1-479D-8ED9-160BBF4CC6B3}"/>
            </a:ext>
          </a:extLst>
        </xdr:cNvPr>
        <xdr:cNvCxnSpPr/>
      </xdr:nvCxnSpPr>
      <xdr:spPr>
        <a:xfrm flipV="1">
          <a:off x="9639300" y="6966316"/>
          <a:ext cx="838200" cy="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68109</xdr:rowOff>
    </xdr:from>
    <xdr:to>
      <xdr:col>46</xdr:col>
      <xdr:colOff>38100</xdr:colOff>
      <xdr:row>40</xdr:row>
      <xdr:rowOff>169709</xdr:rowOff>
    </xdr:to>
    <xdr:sp macro="" textlink="">
      <xdr:nvSpPr>
        <xdr:cNvPr id="133" name="楕円 132">
          <a:extLst>
            <a:ext uri="{FF2B5EF4-FFF2-40B4-BE49-F238E27FC236}">
              <a16:creationId xmlns:a16="http://schemas.microsoft.com/office/drawing/2014/main" id="{18B4C026-8B59-4888-95DB-7C9E2EF705D6}"/>
            </a:ext>
          </a:extLst>
        </xdr:cNvPr>
        <xdr:cNvSpPr/>
      </xdr:nvSpPr>
      <xdr:spPr>
        <a:xfrm>
          <a:off x="8699500" y="692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112388</xdr:rowOff>
    </xdr:from>
    <xdr:to>
      <xdr:col>50</xdr:col>
      <xdr:colOff>114300</xdr:colOff>
      <xdr:row>40</xdr:row>
      <xdr:rowOff>118909</xdr:rowOff>
    </xdr:to>
    <xdr:cxnSp macro="">
      <xdr:nvCxnSpPr>
        <xdr:cNvPr id="134" name="直線コネクタ 133">
          <a:extLst>
            <a:ext uri="{FF2B5EF4-FFF2-40B4-BE49-F238E27FC236}">
              <a16:creationId xmlns:a16="http://schemas.microsoft.com/office/drawing/2014/main" id="{25E0E5F4-7395-4709-AE19-37B966B6DE4E}"/>
            </a:ext>
          </a:extLst>
        </xdr:cNvPr>
        <xdr:cNvCxnSpPr/>
      </xdr:nvCxnSpPr>
      <xdr:spPr>
        <a:xfrm flipV="1">
          <a:off x="8750300" y="6970388"/>
          <a:ext cx="8890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75438</xdr:rowOff>
    </xdr:from>
    <xdr:to>
      <xdr:col>41</xdr:col>
      <xdr:colOff>101600</xdr:colOff>
      <xdr:row>41</xdr:row>
      <xdr:rowOff>5588</xdr:rowOff>
    </xdr:to>
    <xdr:sp macro="" textlink="">
      <xdr:nvSpPr>
        <xdr:cNvPr id="135" name="楕円 134">
          <a:extLst>
            <a:ext uri="{FF2B5EF4-FFF2-40B4-BE49-F238E27FC236}">
              <a16:creationId xmlns:a16="http://schemas.microsoft.com/office/drawing/2014/main" id="{354AD4FB-4571-404C-8863-50DF0B32C8F9}"/>
            </a:ext>
          </a:extLst>
        </xdr:cNvPr>
        <xdr:cNvSpPr/>
      </xdr:nvSpPr>
      <xdr:spPr>
        <a:xfrm>
          <a:off x="7810500" y="693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118909</xdr:rowOff>
    </xdr:from>
    <xdr:to>
      <xdr:col>45</xdr:col>
      <xdr:colOff>177800</xdr:colOff>
      <xdr:row>40</xdr:row>
      <xdr:rowOff>126238</xdr:rowOff>
    </xdr:to>
    <xdr:cxnSp macro="">
      <xdr:nvCxnSpPr>
        <xdr:cNvPr id="136" name="直線コネクタ 135">
          <a:extLst>
            <a:ext uri="{FF2B5EF4-FFF2-40B4-BE49-F238E27FC236}">
              <a16:creationId xmlns:a16="http://schemas.microsoft.com/office/drawing/2014/main" id="{596E248D-52E0-4CAB-8260-1D0B28D7B925}"/>
            </a:ext>
          </a:extLst>
        </xdr:cNvPr>
        <xdr:cNvCxnSpPr/>
      </xdr:nvCxnSpPr>
      <xdr:spPr>
        <a:xfrm flipV="1">
          <a:off x="7861300" y="6976909"/>
          <a:ext cx="889000" cy="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79118</xdr:rowOff>
    </xdr:from>
    <xdr:to>
      <xdr:col>36</xdr:col>
      <xdr:colOff>165100</xdr:colOff>
      <xdr:row>41</xdr:row>
      <xdr:rowOff>9268</xdr:rowOff>
    </xdr:to>
    <xdr:sp macro="" textlink="">
      <xdr:nvSpPr>
        <xdr:cNvPr id="137" name="楕円 136">
          <a:extLst>
            <a:ext uri="{FF2B5EF4-FFF2-40B4-BE49-F238E27FC236}">
              <a16:creationId xmlns:a16="http://schemas.microsoft.com/office/drawing/2014/main" id="{1F4D04EF-1D60-4350-8970-28E0DEA83279}"/>
            </a:ext>
          </a:extLst>
        </xdr:cNvPr>
        <xdr:cNvSpPr/>
      </xdr:nvSpPr>
      <xdr:spPr>
        <a:xfrm>
          <a:off x="6921500" y="693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126238</xdr:rowOff>
    </xdr:from>
    <xdr:to>
      <xdr:col>41</xdr:col>
      <xdr:colOff>50800</xdr:colOff>
      <xdr:row>40</xdr:row>
      <xdr:rowOff>129918</xdr:rowOff>
    </xdr:to>
    <xdr:cxnSp macro="">
      <xdr:nvCxnSpPr>
        <xdr:cNvPr id="138" name="直線コネクタ 137">
          <a:extLst>
            <a:ext uri="{FF2B5EF4-FFF2-40B4-BE49-F238E27FC236}">
              <a16:creationId xmlns:a16="http://schemas.microsoft.com/office/drawing/2014/main" id="{36F76FE6-5137-462F-9B15-81D9D71EB7B1}"/>
            </a:ext>
          </a:extLst>
        </xdr:cNvPr>
        <xdr:cNvCxnSpPr/>
      </xdr:nvCxnSpPr>
      <xdr:spPr>
        <a:xfrm flipV="1">
          <a:off x="6972300" y="6984238"/>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36A92C1C-7FB1-4D5C-91C5-9469FD5A66E3}"/>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E8B819FD-B5C7-4A2F-B71D-0566979D9297}"/>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9DB2A7D0-74DC-4D6F-9B69-42175FD605EC}"/>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1657AEAA-CFA8-4E18-B6D4-E743FBA491E7}"/>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154315</xdr:rowOff>
    </xdr:from>
    <xdr:ext cx="534377" cy="259045"/>
    <xdr:sp macro="" textlink="">
      <xdr:nvSpPr>
        <xdr:cNvPr id="143" name="n_1mainValue【道路】&#10;一人当たり延長">
          <a:extLst>
            <a:ext uri="{FF2B5EF4-FFF2-40B4-BE49-F238E27FC236}">
              <a16:creationId xmlns:a16="http://schemas.microsoft.com/office/drawing/2014/main" id="{51FC54CB-9712-47E4-A8C2-9A880EAAB226}"/>
            </a:ext>
          </a:extLst>
        </xdr:cNvPr>
        <xdr:cNvSpPr txBox="1"/>
      </xdr:nvSpPr>
      <xdr:spPr>
        <a:xfrm>
          <a:off x="9359411" y="70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160836</xdr:rowOff>
    </xdr:from>
    <xdr:ext cx="534377" cy="259045"/>
    <xdr:sp macro="" textlink="">
      <xdr:nvSpPr>
        <xdr:cNvPr id="144" name="n_2mainValue【道路】&#10;一人当たり延長">
          <a:extLst>
            <a:ext uri="{FF2B5EF4-FFF2-40B4-BE49-F238E27FC236}">
              <a16:creationId xmlns:a16="http://schemas.microsoft.com/office/drawing/2014/main" id="{DD18691F-3048-4F58-8EF3-764DD349CA66}"/>
            </a:ext>
          </a:extLst>
        </xdr:cNvPr>
        <xdr:cNvSpPr txBox="1"/>
      </xdr:nvSpPr>
      <xdr:spPr>
        <a:xfrm>
          <a:off x="8483111" y="701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168165</xdr:rowOff>
    </xdr:from>
    <xdr:ext cx="534377" cy="259045"/>
    <xdr:sp macro="" textlink="">
      <xdr:nvSpPr>
        <xdr:cNvPr id="145" name="n_3mainValue【道路】&#10;一人当たり延長">
          <a:extLst>
            <a:ext uri="{FF2B5EF4-FFF2-40B4-BE49-F238E27FC236}">
              <a16:creationId xmlns:a16="http://schemas.microsoft.com/office/drawing/2014/main" id="{E0BA7F3D-BA81-43F4-9CBC-EE8233214ACB}"/>
            </a:ext>
          </a:extLst>
        </xdr:cNvPr>
        <xdr:cNvSpPr txBox="1"/>
      </xdr:nvSpPr>
      <xdr:spPr>
        <a:xfrm>
          <a:off x="7594111" y="702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395</xdr:rowOff>
    </xdr:from>
    <xdr:ext cx="534377" cy="259045"/>
    <xdr:sp macro="" textlink="">
      <xdr:nvSpPr>
        <xdr:cNvPr id="146" name="n_4mainValue【道路】&#10;一人当たり延長">
          <a:extLst>
            <a:ext uri="{FF2B5EF4-FFF2-40B4-BE49-F238E27FC236}">
              <a16:creationId xmlns:a16="http://schemas.microsoft.com/office/drawing/2014/main" id="{18D9F3F3-3153-4668-9403-241B4C95EEFB}"/>
            </a:ext>
          </a:extLst>
        </xdr:cNvPr>
        <xdr:cNvSpPr txBox="1"/>
      </xdr:nvSpPr>
      <xdr:spPr>
        <a:xfrm>
          <a:off x="6705111" y="702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81337E3-C5C0-4CEC-8E55-57FD08E3919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772E040-26A1-4C06-B9E3-772F8DAD770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E053FD1-CE9E-42F3-96F8-D9CED37BDF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C35BDD5-5B98-46B9-9DF2-740C8FC7CCD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6D57A72-6A3D-43A9-83E5-28A74DAB90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0659776-FF38-4F71-B59B-D4B5E616C0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B34C1F0-2797-4B03-9D44-6780EB8FF98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3C54A65-8A85-445A-BDFD-9E2DDAD42EC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9B21BB6-EEAD-43B0-A592-75E6C7BF32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E5963D1-2641-4506-B9FE-93FBEF42D9E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F34D856-810F-4001-8C02-5A1DB7A04B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D0E1BEB0-28AE-4E22-95AA-193F462E504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D9AE69CE-2EE9-4E4C-A9B6-BEA170E81BE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23991CB-015D-40CD-9803-1F454C7B96C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940D5F71-57E1-4224-9B57-E7E22C37E55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39063D18-BBEC-447A-965C-7FA4554303E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EA652915-A79C-4A18-8901-08E49AB6A3F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5CBCFAA-B831-492C-90E4-50A319A67EC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472C982F-3BD5-4899-BADA-FBE27A0887D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AE8CFFB-3F90-4F92-AD52-BB2818748A1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AE12A6EE-84B2-4792-B6D4-0AA6A1D8251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51B907D1-46AE-44EB-818D-F72D99CFE08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1BBDAFB4-AEAD-4FD1-9390-2ED5078465B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A700F90-9735-493B-8668-C6CE48BF4B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DFADC2E-197B-44A2-92A4-4A2E208B2E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1D0B58C3-D859-437D-97BB-C600056C7A1F}"/>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500FEC0-D95B-4540-B7E9-CDCD5A9B5B19}"/>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42B9C159-5B0C-4C72-88DC-1B7602046882}"/>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2F192C4-1E2D-4ECC-A065-EC1BC5E4069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5DA1CCAF-F475-455E-9130-B19198F9CCF1}"/>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40DABE4-33E3-41F0-BF18-7DAB14A078B6}"/>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BAF3D64B-749D-44BE-90DE-3A3DF459229F}"/>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970BD689-1713-4FAE-ADC5-404C0D6361CF}"/>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B14D73AF-990D-48EB-8A62-890B5CD81961}"/>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672933D5-F529-484E-87CB-F1604EED408C}"/>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2DFD7388-31F8-4587-BB70-7D30B513A88B}"/>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85F8D17-D569-4EB7-8872-2B8CE7013EE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A59CBB8-D1D9-480D-9D28-99C63ADABDA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395E34-A8C9-49EE-BDF2-276990A59AD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B4CD454-D56C-4EDD-AC29-4C1C7C33BE8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C728426-7DF8-4CD3-ABFC-CD0D95F36D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148409</xdr:rowOff>
    </xdr:from>
    <xdr:to>
      <xdr:col>24</xdr:col>
      <xdr:colOff>114300</xdr:colOff>
      <xdr:row>60</xdr:row>
      <xdr:rowOff>78559</xdr:rowOff>
    </xdr:to>
    <xdr:sp macro="" textlink="">
      <xdr:nvSpPr>
        <xdr:cNvPr id="188" name="楕円 187">
          <a:extLst>
            <a:ext uri="{FF2B5EF4-FFF2-40B4-BE49-F238E27FC236}">
              <a16:creationId xmlns:a16="http://schemas.microsoft.com/office/drawing/2014/main" id="{B04407A6-32C4-4BE0-A578-BBD4A312C318}"/>
            </a:ext>
          </a:extLst>
        </xdr:cNvPr>
        <xdr:cNvSpPr/>
      </xdr:nvSpPr>
      <xdr:spPr>
        <a:xfrm>
          <a:off x="45847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171286</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C87FD62-EE41-4B96-9CF6-64FA4247A3F7}"/>
            </a:ext>
          </a:extLst>
        </xdr:cNvPr>
        <xdr:cNvSpPr txBox="1"/>
      </xdr:nvSpPr>
      <xdr:spPr>
        <a:xfrm>
          <a:off x="4673600" y="1011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146776</xdr:rowOff>
    </xdr:from>
    <xdr:to>
      <xdr:col>20</xdr:col>
      <xdr:colOff>38100</xdr:colOff>
      <xdr:row>60</xdr:row>
      <xdr:rowOff>76926</xdr:rowOff>
    </xdr:to>
    <xdr:sp macro="" textlink="">
      <xdr:nvSpPr>
        <xdr:cNvPr id="190" name="楕円 189">
          <a:extLst>
            <a:ext uri="{FF2B5EF4-FFF2-40B4-BE49-F238E27FC236}">
              <a16:creationId xmlns:a16="http://schemas.microsoft.com/office/drawing/2014/main" id="{2DCCC046-4C5F-46A4-9A95-38D1B6BF1EF9}"/>
            </a:ext>
          </a:extLst>
        </xdr:cNvPr>
        <xdr:cNvSpPr/>
      </xdr:nvSpPr>
      <xdr:spPr>
        <a:xfrm>
          <a:off x="37465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26126</xdr:rowOff>
    </xdr:from>
    <xdr:to>
      <xdr:col>24</xdr:col>
      <xdr:colOff>63500</xdr:colOff>
      <xdr:row>60</xdr:row>
      <xdr:rowOff>27759</xdr:rowOff>
    </xdr:to>
    <xdr:cxnSp macro="">
      <xdr:nvCxnSpPr>
        <xdr:cNvPr id="191" name="直線コネクタ 190">
          <a:extLst>
            <a:ext uri="{FF2B5EF4-FFF2-40B4-BE49-F238E27FC236}">
              <a16:creationId xmlns:a16="http://schemas.microsoft.com/office/drawing/2014/main" id="{4F18ADDD-9135-4529-AB51-E6A03DD83356}"/>
            </a:ext>
          </a:extLst>
        </xdr:cNvPr>
        <xdr:cNvCxnSpPr/>
      </xdr:nvCxnSpPr>
      <xdr:spPr>
        <a:xfrm>
          <a:off x="3797300" y="1031312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127181</xdr:rowOff>
    </xdr:from>
    <xdr:to>
      <xdr:col>15</xdr:col>
      <xdr:colOff>101600</xdr:colOff>
      <xdr:row>60</xdr:row>
      <xdr:rowOff>57331</xdr:rowOff>
    </xdr:to>
    <xdr:sp macro="" textlink="">
      <xdr:nvSpPr>
        <xdr:cNvPr id="192" name="楕円 191">
          <a:extLst>
            <a:ext uri="{FF2B5EF4-FFF2-40B4-BE49-F238E27FC236}">
              <a16:creationId xmlns:a16="http://schemas.microsoft.com/office/drawing/2014/main" id="{B3C93A2B-DDDB-4FD3-B03E-A3EFF95D0845}"/>
            </a:ext>
          </a:extLst>
        </xdr:cNvPr>
        <xdr:cNvSpPr/>
      </xdr:nvSpPr>
      <xdr:spPr>
        <a:xfrm>
          <a:off x="2857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xdr:rowOff>
    </xdr:from>
    <xdr:to>
      <xdr:col>19</xdr:col>
      <xdr:colOff>177800</xdr:colOff>
      <xdr:row>60</xdr:row>
      <xdr:rowOff>26126</xdr:rowOff>
    </xdr:to>
    <xdr:cxnSp macro="">
      <xdr:nvCxnSpPr>
        <xdr:cNvPr id="193" name="直線コネクタ 192">
          <a:extLst>
            <a:ext uri="{FF2B5EF4-FFF2-40B4-BE49-F238E27FC236}">
              <a16:creationId xmlns:a16="http://schemas.microsoft.com/office/drawing/2014/main" id="{47E97899-705C-4CC7-8BBF-66A8ED240062}"/>
            </a:ext>
          </a:extLst>
        </xdr:cNvPr>
        <xdr:cNvCxnSpPr/>
      </xdr:nvCxnSpPr>
      <xdr:spPr>
        <a:xfrm>
          <a:off x="2908300" y="102935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119017</xdr:rowOff>
    </xdr:from>
    <xdr:to>
      <xdr:col>10</xdr:col>
      <xdr:colOff>165100</xdr:colOff>
      <xdr:row>60</xdr:row>
      <xdr:rowOff>49167</xdr:rowOff>
    </xdr:to>
    <xdr:sp macro="" textlink="">
      <xdr:nvSpPr>
        <xdr:cNvPr id="194" name="楕円 193">
          <a:extLst>
            <a:ext uri="{FF2B5EF4-FFF2-40B4-BE49-F238E27FC236}">
              <a16:creationId xmlns:a16="http://schemas.microsoft.com/office/drawing/2014/main" id="{0D0C6FA5-CE4B-400E-89CE-240ECC098F73}"/>
            </a:ext>
          </a:extLst>
        </xdr:cNvPr>
        <xdr:cNvSpPr/>
      </xdr:nvSpPr>
      <xdr:spPr>
        <a:xfrm>
          <a:off x="1968500" y="102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169817</xdr:rowOff>
    </xdr:from>
    <xdr:to>
      <xdr:col>15</xdr:col>
      <xdr:colOff>50800</xdr:colOff>
      <xdr:row>60</xdr:row>
      <xdr:rowOff>6531</xdr:rowOff>
    </xdr:to>
    <xdr:cxnSp macro="">
      <xdr:nvCxnSpPr>
        <xdr:cNvPr id="195" name="直線コネクタ 194">
          <a:extLst>
            <a:ext uri="{FF2B5EF4-FFF2-40B4-BE49-F238E27FC236}">
              <a16:creationId xmlns:a16="http://schemas.microsoft.com/office/drawing/2014/main" id="{D15F6E8A-CEBC-4CC6-B0F6-03B3B3CEF276}"/>
            </a:ext>
          </a:extLst>
        </xdr:cNvPr>
        <xdr:cNvCxnSpPr/>
      </xdr:nvCxnSpPr>
      <xdr:spPr>
        <a:xfrm>
          <a:off x="2019300" y="1028536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117384</xdr:rowOff>
    </xdr:from>
    <xdr:to>
      <xdr:col>6</xdr:col>
      <xdr:colOff>38100</xdr:colOff>
      <xdr:row>60</xdr:row>
      <xdr:rowOff>47534</xdr:rowOff>
    </xdr:to>
    <xdr:sp macro="" textlink="">
      <xdr:nvSpPr>
        <xdr:cNvPr id="196" name="楕円 195">
          <a:extLst>
            <a:ext uri="{FF2B5EF4-FFF2-40B4-BE49-F238E27FC236}">
              <a16:creationId xmlns:a16="http://schemas.microsoft.com/office/drawing/2014/main" id="{693FB9E6-C9E4-4316-9F5C-D9A06F747748}"/>
            </a:ext>
          </a:extLst>
        </xdr:cNvPr>
        <xdr:cNvSpPr/>
      </xdr:nvSpPr>
      <xdr:spPr>
        <a:xfrm>
          <a:off x="1079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168184</xdr:rowOff>
    </xdr:from>
    <xdr:to>
      <xdr:col>10</xdr:col>
      <xdr:colOff>114300</xdr:colOff>
      <xdr:row>59</xdr:row>
      <xdr:rowOff>169817</xdr:rowOff>
    </xdr:to>
    <xdr:cxnSp macro="">
      <xdr:nvCxnSpPr>
        <xdr:cNvPr id="197" name="直線コネクタ 196">
          <a:extLst>
            <a:ext uri="{FF2B5EF4-FFF2-40B4-BE49-F238E27FC236}">
              <a16:creationId xmlns:a16="http://schemas.microsoft.com/office/drawing/2014/main" id="{25D7C394-C1FD-4738-B4F9-37D76EDEA032}"/>
            </a:ext>
          </a:extLst>
        </xdr:cNvPr>
        <xdr:cNvCxnSpPr/>
      </xdr:nvCxnSpPr>
      <xdr:spPr>
        <a:xfrm>
          <a:off x="1130300" y="1028373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3AF7002-585E-4D73-9232-AFF4B4CB71D9}"/>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8D85F93-5C3C-4AAF-AA0B-7E0B888FD5C8}"/>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B1E5FAF-DAAE-4F0E-89F4-77220862768F}"/>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B8E1E6F-E6FD-4E0A-A2ED-F1775BBCEB8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93453</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EA2B7F3-34E2-4B95-BC8C-36AED32BA525}"/>
            </a:ext>
          </a:extLst>
        </xdr:cNvPr>
        <xdr:cNvSpPr txBox="1"/>
      </xdr:nvSpPr>
      <xdr:spPr>
        <a:xfrm>
          <a:off x="35820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73858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2675541-E1D4-459F-B485-9A6040979B49}"/>
            </a:ext>
          </a:extLst>
        </xdr:cNvPr>
        <xdr:cNvSpPr txBox="1"/>
      </xdr:nvSpPr>
      <xdr:spPr>
        <a:xfrm>
          <a:off x="2705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65694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8C0A12E-622A-4168-9A58-D0E88C80FD9F}"/>
            </a:ext>
          </a:extLst>
        </xdr:cNvPr>
        <xdr:cNvSpPr txBox="1"/>
      </xdr:nvSpPr>
      <xdr:spPr>
        <a:xfrm>
          <a:off x="1816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64061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B902587B-A37A-4942-83C3-C7CFB96C4D5F}"/>
            </a:ext>
          </a:extLst>
        </xdr:cNvPr>
        <xdr:cNvSpPr txBox="1"/>
      </xdr:nvSpPr>
      <xdr:spPr>
        <a:xfrm>
          <a:off x="927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ACD4D11-AE26-4F04-AE90-C1C54AFE6C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2F7C83C-CCB1-437B-9B0B-BE0966AA50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4412BAF-6559-4C74-ACA8-583F704BF2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1A97FFD-34D5-4B81-954C-F80D5C7C00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7871466-E0CA-44A4-9A83-3FB2A55CF5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3E604A3-D09F-4ADE-8B39-D1DB137E9B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1301344-662A-40B3-93DD-6E663D961D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D829130-8885-4CF4-A460-BA9385CE8A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475D259-59C2-4C23-8DBE-D355E7A95AD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5A9B944-0D4E-44A3-A481-85EF7D02223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BA5AADE-E879-4A63-BCC7-C9F2037436D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42F3C086-D12F-46BD-AF75-A433DE24D03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95878F16-D94A-4DA0-8A2B-4C3F5C4FF25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7B487F10-2541-49FC-B88A-A47657B1248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B88F96F0-9F8B-4705-9FC2-59E4B57C394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C25616F1-7472-4773-A5D0-EEE06547C00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078DB67-B791-4301-8B53-507AB97087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8E6D466C-3112-4571-9213-8D98D7C1F60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B2B8834-CECF-4968-9377-87E08730ACA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4E7B7848-DC26-4CEE-BDDE-F37D4284847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FB8FB7A-BA19-40B6-8882-459E35D5965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E9883EB8-E1F3-4670-86E2-2C67EC8A360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8DAA0D8-AF91-4255-8B35-EBA11E5942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B8A3917-287C-4D43-80B4-F1CABAE016F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52492AE-547C-4EA8-B36F-10EBF221C69E}"/>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E6B2EC47-4B22-41B0-A385-137FE614B616}"/>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818A7790-D7E7-4822-AAD6-B7084F684771}"/>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D65C3C62-5455-4133-B217-987324313F22}"/>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E0AC46E7-F9BF-4985-9278-6042CE561644}"/>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FEE519F8-2DF2-468A-BE69-C7E6722993D4}"/>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2E8554D5-E6E1-46D8-9B09-E7D67FF89B3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43D96467-C307-4C9F-9EDF-6D49BA9C9B81}"/>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B133D885-53C3-48E4-BE18-F3B7FC9DAE2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9145537B-916E-4326-A702-CEF078F1DD8F}"/>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9388B6-7DA5-45F4-AC4E-BF4DBA1FD36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1A2EFA3-9203-4422-A3FF-12014C7E5A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1B182E-37B4-4EE8-BE05-1117E2BF875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9E4130-B6EB-47C1-B9CE-5766D806B0E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60D58C-8CDF-40B2-BB84-1D7E0FE89C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25517</xdr:rowOff>
    </xdr:from>
    <xdr:to>
      <xdr:col>55</xdr:col>
      <xdr:colOff>50800</xdr:colOff>
      <xdr:row>63</xdr:row>
      <xdr:rowOff>127117</xdr:rowOff>
    </xdr:to>
    <xdr:sp macro="" textlink="">
      <xdr:nvSpPr>
        <xdr:cNvPr id="245" name="楕円 244">
          <a:extLst>
            <a:ext uri="{FF2B5EF4-FFF2-40B4-BE49-F238E27FC236}">
              <a16:creationId xmlns:a16="http://schemas.microsoft.com/office/drawing/2014/main" id="{D99BB3DD-B92B-491D-8CC0-6D0D06E075E9}"/>
            </a:ext>
          </a:extLst>
        </xdr:cNvPr>
        <xdr:cNvSpPr/>
      </xdr:nvSpPr>
      <xdr:spPr>
        <a:xfrm>
          <a:off x="10426700" y="1082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3944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ABF69503-37E3-4D5F-AA87-3F918BC160BF}"/>
            </a:ext>
          </a:extLst>
        </xdr:cNvPr>
        <xdr:cNvSpPr txBox="1"/>
      </xdr:nvSpPr>
      <xdr:spPr>
        <a:xfrm>
          <a:off x="10515600" y="1080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34431</xdr:rowOff>
    </xdr:from>
    <xdr:to>
      <xdr:col>50</xdr:col>
      <xdr:colOff>165100</xdr:colOff>
      <xdr:row>63</xdr:row>
      <xdr:rowOff>136031</xdr:rowOff>
    </xdr:to>
    <xdr:sp macro="" textlink="">
      <xdr:nvSpPr>
        <xdr:cNvPr id="247" name="楕円 246">
          <a:extLst>
            <a:ext uri="{FF2B5EF4-FFF2-40B4-BE49-F238E27FC236}">
              <a16:creationId xmlns:a16="http://schemas.microsoft.com/office/drawing/2014/main" id="{CC0B7E89-E1D0-4E1A-8D5D-84C72487EDDE}"/>
            </a:ext>
          </a:extLst>
        </xdr:cNvPr>
        <xdr:cNvSpPr/>
      </xdr:nvSpPr>
      <xdr:spPr>
        <a:xfrm>
          <a:off x="9588500" y="1083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76317</xdr:rowOff>
    </xdr:from>
    <xdr:to>
      <xdr:col>55</xdr:col>
      <xdr:colOff>0</xdr:colOff>
      <xdr:row>63</xdr:row>
      <xdr:rowOff>85231</xdr:rowOff>
    </xdr:to>
    <xdr:cxnSp macro="">
      <xdr:nvCxnSpPr>
        <xdr:cNvPr id="248" name="直線コネクタ 247">
          <a:extLst>
            <a:ext uri="{FF2B5EF4-FFF2-40B4-BE49-F238E27FC236}">
              <a16:creationId xmlns:a16="http://schemas.microsoft.com/office/drawing/2014/main" id="{34051E68-B96E-4A99-A24A-1ECAA9E3273F}"/>
            </a:ext>
          </a:extLst>
        </xdr:cNvPr>
        <xdr:cNvCxnSpPr/>
      </xdr:nvCxnSpPr>
      <xdr:spPr>
        <a:xfrm flipV="1">
          <a:off x="9639300" y="10877667"/>
          <a:ext cx="8382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41705</xdr:rowOff>
    </xdr:from>
    <xdr:to>
      <xdr:col>46</xdr:col>
      <xdr:colOff>38100</xdr:colOff>
      <xdr:row>63</xdr:row>
      <xdr:rowOff>143305</xdr:rowOff>
    </xdr:to>
    <xdr:sp macro="" textlink="">
      <xdr:nvSpPr>
        <xdr:cNvPr id="249" name="楕円 248">
          <a:extLst>
            <a:ext uri="{FF2B5EF4-FFF2-40B4-BE49-F238E27FC236}">
              <a16:creationId xmlns:a16="http://schemas.microsoft.com/office/drawing/2014/main" id="{2041DCF9-BBF1-43D9-A2E8-68CC06AD173B}"/>
            </a:ext>
          </a:extLst>
        </xdr:cNvPr>
        <xdr:cNvSpPr/>
      </xdr:nvSpPr>
      <xdr:spPr>
        <a:xfrm>
          <a:off x="8699500" y="1084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85231</xdr:rowOff>
    </xdr:from>
    <xdr:to>
      <xdr:col>50</xdr:col>
      <xdr:colOff>114300</xdr:colOff>
      <xdr:row>63</xdr:row>
      <xdr:rowOff>92505</xdr:rowOff>
    </xdr:to>
    <xdr:cxnSp macro="">
      <xdr:nvCxnSpPr>
        <xdr:cNvPr id="250" name="直線コネクタ 249">
          <a:extLst>
            <a:ext uri="{FF2B5EF4-FFF2-40B4-BE49-F238E27FC236}">
              <a16:creationId xmlns:a16="http://schemas.microsoft.com/office/drawing/2014/main" id="{F8724B72-6F5B-4858-900B-7CA2E0BD2389}"/>
            </a:ext>
          </a:extLst>
        </xdr:cNvPr>
        <xdr:cNvCxnSpPr/>
      </xdr:nvCxnSpPr>
      <xdr:spPr>
        <a:xfrm flipV="1">
          <a:off x="8750300" y="10886581"/>
          <a:ext cx="889000" cy="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49147</xdr:rowOff>
    </xdr:from>
    <xdr:to>
      <xdr:col>41</xdr:col>
      <xdr:colOff>101600</xdr:colOff>
      <xdr:row>63</xdr:row>
      <xdr:rowOff>150747</xdr:rowOff>
    </xdr:to>
    <xdr:sp macro="" textlink="">
      <xdr:nvSpPr>
        <xdr:cNvPr id="251" name="楕円 250">
          <a:extLst>
            <a:ext uri="{FF2B5EF4-FFF2-40B4-BE49-F238E27FC236}">
              <a16:creationId xmlns:a16="http://schemas.microsoft.com/office/drawing/2014/main" id="{46CD3771-3A1E-45E2-8E1B-08AFCA3CC0D0}"/>
            </a:ext>
          </a:extLst>
        </xdr:cNvPr>
        <xdr:cNvSpPr/>
      </xdr:nvSpPr>
      <xdr:spPr>
        <a:xfrm>
          <a:off x="7810500" y="1085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92505</xdr:rowOff>
    </xdr:from>
    <xdr:to>
      <xdr:col>45</xdr:col>
      <xdr:colOff>177800</xdr:colOff>
      <xdr:row>63</xdr:row>
      <xdr:rowOff>99947</xdr:rowOff>
    </xdr:to>
    <xdr:cxnSp macro="">
      <xdr:nvCxnSpPr>
        <xdr:cNvPr id="252" name="直線コネクタ 251">
          <a:extLst>
            <a:ext uri="{FF2B5EF4-FFF2-40B4-BE49-F238E27FC236}">
              <a16:creationId xmlns:a16="http://schemas.microsoft.com/office/drawing/2014/main" id="{09182941-9758-4602-9ABB-AC3AEB16A6C7}"/>
            </a:ext>
          </a:extLst>
        </xdr:cNvPr>
        <xdr:cNvCxnSpPr/>
      </xdr:nvCxnSpPr>
      <xdr:spPr>
        <a:xfrm flipV="1">
          <a:off x="7861300" y="10893855"/>
          <a:ext cx="889000" cy="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57607</xdr:rowOff>
    </xdr:from>
    <xdr:to>
      <xdr:col>36</xdr:col>
      <xdr:colOff>165100</xdr:colOff>
      <xdr:row>63</xdr:row>
      <xdr:rowOff>159207</xdr:rowOff>
    </xdr:to>
    <xdr:sp macro="" textlink="">
      <xdr:nvSpPr>
        <xdr:cNvPr id="253" name="楕円 252">
          <a:extLst>
            <a:ext uri="{FF2B5EF4-FFF2-40B4-BE49-F238E27FC236}">
              <a16:creationId xmlns:a16="http://schemas.microsoft.com/office/drawing/2014/main" id="{1D8785F0-6B75-4813-950F-D65BDE431347}"/>
            </a:ext>
          </a:extLst>
        </xdr:cNvPr>
        <xdr:cNvSpPr/>
      </xdr:nvSpPr>
      <xdr:spPr>
        <a:xfrm>
          <a:off x="6921500" y="1085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99947</xdr:rowOff>
    </xdr:from>
    <xdr:to>
      <xdr:col>41</xdr:col>
      <xdr:colOff>50800</xdr:colOff>
      <xdr:row>63</xdr:row>
      <xdr:rowOff>108407</xdr:rowOff>
    </xdr:to>
    <xdr:cxnSp macro="">
      <xdr:nvCxnSpPr>
        <xdr:cNvPr id="254" name="直線コネクタ 253">
          <a:extLst>
            <a:ext uri="{FF2B5EF4-FFF2-40B4-BE49-F238E27FC236}">
              <a16:creationId xmlns:a16="http://schemas.microsoft.com/office/drawing/2014/main" id="{01A30DBC-6255-44B5-A335-A7C6F428C138}"/>
            </a:ext>
          </a:extLst>
        </xdr:cNvPr>
        <xdr:cNvCxnSpPr/>
      </xdr:nvCxnSpPr>
      <xdr:spPr>
        <a:xfrm flipV="1">
          <a:off x="6972300" y="10901297"/>
          <a:ext cx="889000" cy="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4B1524D6-045D-406E-BD88-F1375B3E7D82}"/>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17200C27-1B8C-4625-81D0-8C4C3DA37C1D}"/>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45BC08B1-2F90-4C64-AA5E-846E19E80997}"/>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9454D896-C347-4431-B605-C90DBE3FD07B}"/>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127158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2924D54-EB21-49DB-95E6-C9EDA2B17E35}"/>
            </a:ext>
          </a:extLst>
        </xdr:cNvPr>
        <xdr:cNvSpPr txBox="1"/>
      </xdr:nvSpPr>
      <xdr:spPr>
        <a:xfrm>
          <a:off x="9327095" y="1092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134432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C7B82255-C2F9-4FD1-AB76-37AEB428FB49}"/>
            </a:ext>
          </a:extLst>
        </xdr:cNvPr>
        <xdr:cNvSpPr txBox="1"/>
      </xdr:nvSpPr>
      <xdr:spPr>
        <a:xfrm>
          <a:off x="8450795" y="1093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141874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5A78CC32-728D-4B9E-9843-B55716213706}"/>
            </a:ext>
          </a:extLst>
        </xdr:cNvPr>
        <xdr:cNvSpPr txBox="1"/>
      </xdr:nvSpPr>
      <xdr:spPr>
        <a:xfrm>
          <a:off x="7561795" y="1094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150334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B7BF88E7-496E-4652-AE38-5DB35BFB4E84}"/>
            </a:ext>
          </a:extLst>
        </xdr:cNvPr>
        <xdr:cNvSpPr txBox="1"/>
      </xdr:nvSpPr>
      <xdr:spPr>
        <a:xfrm>
          <a:off x="6672795" y="1095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D888BE5-0671-4F50-B7B3-A65ABEABF6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F3B7FF0-11BF-4EDE-9839-55C339D731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443527F-863F-471C-902B-426D6F17A18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7796CD6F-60B4-4DCD-97C1-DA1838BDD7C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AC2D4EE-E817-45DC-B450-41727395387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FBFBE24-178E-48FA-80B0-7D462918051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2E024DE-71FC-4C8F-B637-74D990CEC1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E9F0071-EA52-4D3C-B9EA-F8CB68A946D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3EB7484-3423-4C87-8911-47F2345A391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707DEC7-7A9E-4314-8D86-DE3FF19A729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D0EC7C3-2F12-486A-A809-9205B3F824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D8DB96D4-4FB1-4B94-B882-3245DEB97FF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A61451A-C44A-4AB1-A6D4-C20FE0A1F01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9AFEBD49-B08C-44B9-8874-C1CC0D6ADB5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4FE5193-CB32-41DC-B2F2-412DD4D2544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FF63959-0ABF-4A81-B531-CF5341C52C4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A175A221-16A3-4A62-964D-2DF25E31E7C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AE7D5F3-FB40-4012-9122-9748E80D10E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DE923B8-2DF9-43A9-BABF-C603B3604D7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172DF60-2601-424C-BC5E-4D505B0CBCB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ED7621F-07C5-4724-8F32-06AE4632881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EC551487-2C54-452D-98EC-03A590833A5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C1309EC-2E39-4B3C-A655-C86E77D2B80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4C0ABAF-8AB4-4E69-9784-83046F2BE4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6C5DC56-B436-4929-88F9-4A7FA88A04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CF8A81D2-073F-4FE6-BB1F-073DEE1FEEE8}"/>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5DC93C2-075D-4EAC-B74A-83A44CB367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DBB0095E-0670-443E-98B3-400D72E8478B}"/>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136FE23-4D41-46B4-BE43-5D993802CA8F}"/>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6EF52ED8-AC80-4D8B-B8D6-0A9107DB6838}"/>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BFC827C-6C3A-4822-8275-92E529273A04}"/>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C6D2670E-7263-4A61-8E48-B03327C1C9DA}"/>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DCD8E49-40AF-4D59-851F-1F6804E5DB2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EB152CC7-2F99-41BF-899E-28A39F269AA1}"/>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B5B330C7-B775-4123-B90A-0D622F998459}"/>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FE4FCB1-D3AC-4239-9840-4F356187625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0A8AC92-F860-4226-891D-F538D94FFA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933F47-EBB6-4F82-A598-AFCB7FEBB31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AD25AA-2812-4E8A-8BBC-584F02A8C5C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BE319F9-3346-4C05-8B0D-CFDA0397B16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4161BCA-344D-499B-9B04-6D5E754D8BB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59145</xdr:rowOff>
    </xdr:from>
    <xdr:to>
      <xdr:col>24</xdr:col>
      <xdr:colOff>114300</xdr:colOff>
      <xdr:row>86</xdr:row>
      <xdr:rowOff>160745</xdr:rowOff>
    </xdr:to>
    <xdr:sp macro="" textlink="">
      <xdr:nvSpPr>
        <xdr:cNvPr id="304" name="楕円 303">
          <a:extLst>
            <a:ext uri="{FF2B5EF4-FFF2-40B4-BE49-F238E27FC236}">
              <a16:creationId xmlns:a16="http://schemas.microsoft.com/office/drawing/2014/main" id="{E8187562-FC69-4738-B09E-8D5A75DE4A72}"/>
            </a:ext>
          </a:extLst>
        </xdr:cNvPr>
        <xdr:cNvSpPr/>
      </xdr:nvSpPr>
      <xdr:spPr>
        <a:xfrm>
          <a:off x="45847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145522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E289E3E-9768-4C4F-9FCF-DD6C5623324D}"/>
            </a:ext>
          </a:extLst>
        </xdr:cNvPr>
        <xdr:cNvSpPr txBox="1"/>
      </xdr:nvSpPr>
      <xdr:spPr>
        <a:xfrm>
          <a:off x="4673600" y="1471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55880</xdr:rowOff>
    </xdr:from>
    <xdr:to>
      <xdr:col>20</xdr:col>
      <xdr:colOff>38100</xdr:colOff>
      <xdr:row>86</xdr:row>
      <xdr:rowOff>157480</xdr:rowOff>
    </xdr:to>
    <xdr:sp macro="" textlink="">
      <xdr:nvSpPr>
        <xdr:cNvPr id="306" name="楕円 305">
          <a:extLst>
            <a:ext uri="{FF2B5EF4-FFF2-40B4-BE49-F238E27FC236}">
              <a16:creationId xmlns:a16="http://schemas.microsoft.com/office/drawing/2014/main" id="{68566C53-9A3A-4680-AD62-F13C2D1EB4BA}"/>
            </a:ext>
          </a:extLst>
        </xdr:cNvPr>
        <xdr:cNvSpPr/>
      </xdr:nvSpPr>
      <xdr:spPr>
        <a:xfrm>
          <a:off x="3746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106680</xdr:rowOff>
    </xdr:from>
    <xdr:to>
      <xdr:col>24</xdr:col>
      <xdr:colOff>63500</xdr:colOff>
      <xdr:row>86</xdr:row>
      <xdr:rowOff>109945</xdr:rowOff>
    </xdr:to>
    <xdr:cxnSp macro="">
      <xdr:nvCxnSpPr>
        <xdr:cNvPr id="307" name="直線コネクタ 306">
          <a:extLst>
            <a:ext uri="{FF2B5EF4-FFF2-40B4-BE49-F238E27FC236}">
              <a16:creationId xmlns:a16="http://schemas.microsoft.com/office/drawing/2014/main" id="{F86D78E0-F01C-4CB8-BE7B-06A76F3A00D0}"/>
            </a:ext>
          </a:extLst>
        </xdr:cNvPr>
        <xdr:cNvCxnSpPr/>
      </xdr:nvCxnSpPr>
      <xdr:spPr>
        <a:xfrm>
          <a:off x="3797300" y="148513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50981</xdr:rowOff>
    </xdr:from>
    <xdr:to>
      <xdr:col>15</xdr:col>
      <xdr:colOff>101600</xdr:colOff>
      <xdr:row>86</xdr:row>
      <xdr:rowOff>152581</xdr:rowOff>
    </xdr:to>
    <xdr:sp macro="" textlink="">
      <xdr:nvSpPr>
        <xdr:cNvPr id="308" name="楕円 307">
          <a:extLst>
            <a:ext uri="{FF2B5EF4-FFF2-40B4-BE49-F238E27FC236}">
              <a16:creationId xmlns:a16="http://schemas.microsoft.com/office/drawing/2014/main" id="{DEDD15F2-81F5-4D6A-87A4-BFF20D93F3CC}"/>
            </a:ext>
          </a:extLst>
        </xdr:cNvPr>
        <xdr:cNvSpPr/>
      </xdr:nvSpPr>
      <xdr:spPr>
        <a:xfrm>
          <a:off x="2857500" y="147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101781</xdr:rowOff>
    </xdr:from>
    <xdr:to>
      <xdr:col>19</xdr:col>
      <xdr:colOff>177800</xdr:colOff>
      <xdr:row>86</xdr:row>
      <xdr:rowOff>106680</xdr:rowOff>
    </xdr:to>
    <xdr:cxnSp macro="">
      <xdr:nvCxnSpPr>
        <xdr:cNvPr id="309" name="直線コネクタ 308">
          <a:extLst>
            <a:ext uri="{FF2B5EF4-FFF2-40B4-BE49-F238E27FC236}">
              <a16:creationId xmlns:a16="http://schemas.microsoft.com/office/drawing/2014/main" id="{2C5C4E7A-DD04-462D-A82D-9A937B1074A5}"/>
            </a:ext>
          </a:extLst>
        </xdr:cNvPr>
        <xdr:cNvCxnSpPr/>
      </xdr:nvCxnSpPr>
      <xdr:spPr>
        <a:xfrm>
          <a:off x="2908300" y="1484648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46082</xdr:rowOff>
    </xdr:from>
    <xdr:to>
      <xdr:col>10</xdr:col>
      <xdr:colOff>165100</xdr:colOff>
      <xdr:row>86</xdr:row>
      <xdr:rowOff>147682</xdr:rowOff>
    </xdr:to>
    <xdr:sp macro="" textlink="">
      <xdr:nvSpPr>
        <xdr:cNvPr id="310" name="楕円 309">
          <a:extLst>
            <a:ext uri="{FF2B5EF4-FFF2-40B4-BE49-F238E27FC236}">
              <a16:creationId xmlns:a16="http://schemas.microsoft.com/office/drawing/2014/main" id="{2A2C31F6-024E-432F-9EF3-83FA5048D36E}"/>
            </a:ext>
          </a:extLst>
        </xdr:cNvPr>
        <xdr:cNvSpPr/>
      </xdr:nvSpPr>
      <xdr:spPr>
        <a:xfrm>
          <a:off x="19685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96882</xdr:rowOff>
    </xdr:from>
    <xdr:to>
      <xdr:col>15</xdr:col>
      <xdr:colOff>50800</xdr:colOff>
      <xdr:row>86</xdr:row>
      <xdr:rowOff>101781</xdr:rowOff>
    </xdr:to>
    <xdr:cxnSp macro="">
      <xdr:nvCxnSpPr>
        <xdr:cNvPr id="311" name="直線コネクタ 310">
          <a:extLst>
            <a:ext uri="{FF2B5EF4-FFF2-40B4-BE49-F238E27FC236}">
              <a16:creationId xmlns:a16="http://schemas.microsoft.com/office/drawing/2014/main" id="{67A9ADB4-A7F8-46FC-8553-20DB1B1B577F}"/>
            </a:ext>
          </a:extLst>
        </xdr:cNvPr>
        <xdr:cNvCxnSpPr/>
      </xdr:nvCxnSpPr>
      <xdr:spPr>
        <a:xfrm>
          <a:off x="2019300" y="1484158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2" name="楕円 311">
          <a:extLst>
            <a:ext uri="{FF2B5EF4-FFF2-40B4-BE49-F238E27FC236}">
              <a16:creationId xmlns:a16="http://schemas.microsoft.com/office/drawing/2014/main" id="{D97A8670-D882-4F86-A4F5-35251D667153}"/>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96882</xdr:rowOff>
    </xdr:from>
    <xdr:to>
      <xdr:col>10</xdr:col>
      <xdr:colOff>114300</xdr:colOff>
      <xdr:row>86</xdr:row>
      <xdr:rowOff>168729</xdr:rowOff>
    </xdr:to>
    <xdr:cxnSp macro="">
      <xdr:nvCxnSpPr>
        <xdr:cNvPr id="313" name="直線コネクタ 312">
          <a:extLst>
            <a:ext uri="{FF2B5EF4-FFF2-40B4-BE49-F238E27FC236}">
              <a16:creationId xmlns:a16="http://schemas.microsoft.com/office/drawing/2014/main" id="{1AC51845-FC79-437D-8624-EA9B237C610B}"/>
            </a:ext>
          </a:extLst>
        </xdr:cNvPr>
        <xdr:cNvCxnSpPr/>
      </xdr:nvCxnSpPr>
      <xdr:spPr>
        <a:xfrm flipV="1">
          <a:off x="1130300" y="14841582"/>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BE6A6E4C-F95B-4E65-87A5-F5FCFC116F7F}"/>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C18A8868-06C8-4B52-BB64-9830BA8727B3}"/>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7595FF07-26EE-47D0-9A71-6CB40C2E6928}"/>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F86D7FA-81A2-4F9C-80D9-6694E97A9DA2}"/>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148607</xdr:rowOff>
    </xdr:from>
    <xdr:ext cx="405111" cy="259045"/>
    <xdr:sp macro="" textlink="">
      <xdr:nvSpPr>
        <xdr:cNvPr id="318" name="n_1mainValue【公営住宅】&#10;有形固定資産減価償却率">
          <a:extLst>
            <a:ext uri="{FF2B5EF4-FFF2-40B4-BE49-F238E27FC236}">
              <a16:creationId xmlns:a16="http://schemas.microsoft.com/office/drawing/2014/main" id="{7833EE41-70AF-4500-9CD6-9D723BA3643B}"/>
            </a:ext>
          </a:extLst>
        </xdr:cNvPr>
        <xdr:cNvSpPr txBox="1"/>
      </xdr:nvSpPr>
      <xdr:spPr>
        <a:xfrm>
          <a:off x="358204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143708</xdr:rowOff>
    </xdr:from>
    <xdr:ext cx="405111" cy="259045"/>
    <xdr:sp macro="" textlink="">
      <xdr:nvSpPr>
        <xdr:cNvPr id="319" name="n_2mainValue【公営住宅】&#10;有形固定資産減価償却率">
          <a:extLst>
            <a:ext uri="{FF2B5EF4-FFF2-40B4-BE49-F238E27FC236}">
              <a16:creationId xmlns:a16="http://schemas.microsoft.com/office/drawing/2014/main" id="{EF6B77DC-620D-4DB4-A38D-C81DA64FE91A}"/>
            </a:ext>
          </a:extLst>
        </xdr:cNvPr>
        <xdr:cNvSpPr txBox="1"/>
      </xdr:nvSpPr>
      <xdr:spPr>
        <a:xfrm>
          <a:off x="2705744" y="1488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138809</xdr:rowOff>
    </xdr:from>
    <xdr:ext cx="405111" cy="259045"/>
    <xdr:sp macro="" textlink="">
      <xdr:nvSpPr>
        <xdr:cNvPr id="320" name="n_3mainValue【公営住宅】&#10;有形固定資産減価償却率">
          <a:extLst>
            <a:ext uri="{FF2B5EF4-FFF2-40B4-BE49-F238E27FC236}">
              <a16:creationId xmlns:a16="http://schemas.microsoft.com/office/drawing/2014/main" id="{EDAA0B9A-D249-4046-9C93-A4BC6FB0AD97}"/>
            </a:ext>
          </a:extLst>
        </xdr:cNvPr>
        <xdr:cNvSpPr txBox="1"/>
      </xdr:nvSpPr>
      <xdr:spPr>
        <a:xfrm>
          <a:off x="1816744" y="1488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1" name="n_4mainValue【公営住宅】&#10;有形固定資産減価償却率">
          <a:extLst>
            <a:ext uri="{FF2B5EF4-FFF2-40B4-BE49-F238E27FC236}">
              <a16:creationId xmlns:a16="http://schemas.microsoft.com/office/drawing/2014/main" id="{C1880FE2-B114-4052-B680-0B96F45B5C6D}"/>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5A0E04F-C346-4FC5-9130-EA91A6800E6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EF9B416-D1EE-4B2C-B647-06ED61E0A03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EC8CEAB-1ACA-45ED-82F5-98B7A67BF74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D7FEC26-9C9B-4A97-9C90-1E2E5E6FB0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71A60AA-DB94-4D92-83B1-39BF0B0135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84B0A37-CA41-424F-BF93-42370B991B1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64D3496-4307-4F5A-A58B-3DF8E61629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A3A36A3-FEC0-4AD6-B817-AC9E1D4D903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60B078F-16A0-4EE2-9D6B-5782A9CE9E1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88AC99F-72B7-4A01-89AB-36CCE06074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3FB9BA5-3F72-4F94-AA1C-E99AF238194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99046E6-8AAB-4BFA-9611-5163CCC67D0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8162CB0-57D3-4864-804C-E0F22D87337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D8C24A4-74B0-4380-94C4-72FD8536339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5A704A3-8C2C-4CA4-AD1A-651082C24B5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E553C6AE-F7A6-4D01-BFF3-C492E971ED9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C983067-043B-400F-959E-8ABC20250ED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C68DD097-117A-4EAD-BAB3-7723042682C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0AE52C3-96A7-402F-9E82-870DD62AE2C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31803A1-A430-4338-BE23-68F2019C633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AD4C3C8-3D44-483A-8275-794FD345317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F4D56477-9A53-49EE-8E47-8817E0374A6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BDA7911-B27F-4C67-9D6A-8F74E9FC9D3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9F42CA18-01C3-420A-BFA0-D22161EBD8D9}"/>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3340CF35-D700-46D7-9551-C1080C37AC5B}"/>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CC387944-979F-418B-93AB-200B1BF1A194}"/>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981525D8-4507-44AF-A86C-BB91370C6655}"/>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22B260C6-AF35-48DC-820F-0098D4A8B5F8}"/>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52C98176-8703-4130-B55D-5B2528F52C08}"/>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BC122B47-F1B3-432C-8266-2D63B8A1B85E}"/>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A23CEB79-F95F-4E10-A9D6-DCD543C53693}"/>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A343479F-2C78-45BE-9C94-F6F5D02A0C41}"/>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328C411D-888C-415B-99A2-F9B88CDF3EF1}"/>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917ABDE4-E7A4-4D3F-9ADF-BEBB03FABB4F}"/>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6E506FB-D143-42CB-8526-F6B8A2ABD99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DF88673-515A-412D-9083-527D9C8EDE3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B49A78-A594-4D17-86BF-0B2AF7A82B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AC5D4EF-A852-450A-B385-DCFF96516C4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60AAA52-52C4-4DB7-BF8C-CB52272758C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99237</xdr:rowOff>
    </xdr:from>
    <xdr:to>
      <xdr:col>55</xdr:col>
      <xdr:colOff>50800</xdr:colOff>
      <xdr:row>86</xdr:row>
      <xdr:rowOff>29387</xdr:rowOff>
    </xdr:to>
    <xdr:sp macro="" textlink="">
      <xdr:nvSpPr>
        <xdr:cNvPr id="361" name="楕円 360">
          <a:extLst>
            <a:ext uri="{FF2B5EF4-FFF2-40B4-BE49-F238E27FC236}">
              <a16:creationId xmlns:a16="http://schemas.microsoft.com/office/drawing/2014/main" id="{CDEFE151-7230-49B1-AF13-7DE107542F59}"/>
            </a:ext>
          </a:extLst>
        </xdr:cNvPr>
        <xdr:cNvSpPr/>
      </xdr:nvSpPr>
      <xdr:spPr>
        <a:xfrm>
          <a:off x="10426700" y="1467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14164</xdr:rowOff>
    </xdr:from>
    <xdr:ext cx="469744" cy="259045"/>
    <xdr:sp macro="" textlink="">
      <xdr:nvSpPr>
        <xdr:cNvPr id="362" name="【公営住宅】&#10;一人当たり面積該当値テキスト">
          <a:extLst>
            <a:ext uri="{FF2B5EF4-FFF2-40B4-BE49-F238E27FC236}">
              <a16:creationId xmlns:a16="http://schemas.microsoft.com/office/drawing/2014/main" id="{D0106A38-4C74-4831-8B71-8DD8EB7AB78C}"/>
            </a:ext>
          </a:extLst>
        </xdr:cNvPr>
        <xdr:cNvSpPr txBox="1"/>
      </xdr:nvSpPr>
      <xdr:spPr>
        <a:xfrm>
          <a:off x="10515600" y="1458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102057</xdr:rowOff>
    </xdr:from>
    <xdr:to>
      <xdr:col>50</xdr:col>
      <xdr:colOff>165100</xdr:colOff>
      <xdr:row>86</xdr:row>
      <xdr:rowOff>32207</xdr:rowOff>
    </xdr:to>
    <xdr:sp macro="" textlink="">
      <xdr:nvSpPr>
        <xdr:cNvPr id="363" name="楕円 362">
          <a:extLst>
            <a:ext uri="{FF2B5EF4-FFF2-40B4-BE49-F238E27FC236}">
              <a16:creationId xmlns:a16="http://schemas.microsoft.com/office/drawing/2014/main" id="{A01C0B07-0CF2-412C-BC09-58FFD69EADE4}"/>
            </a:ext>
          </a:extLst>
        </xdr:cNvPr>
        <xdr:cNvSpPr/>
      </xdr:nvSpPr>
      <xdr:spPr>
        <a:xfrm>
          <a:off x="9588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150037</xdr:rowOff>
    </xdr:from>
    <xdr:to>
      <xdr:col>55</xdr:col>
      <xdr:colOff>0</xdr:colOff>
      <xdr:row>85</xdr:row>
      <xdr:rowOff>152857</xdr:rowOff>
    </xdr:to>
    <xdr:cxnSp macro="">
      <xdr:nvCxnSpPr>
        <xdr:cNvPr id="364" name="直線コネクタ 363">
          <a:extLst>
            <a:ext uri="{FF2B5EF4-FFF2-40B4-BE49-F238E27FC236}">
              <a16:creationId xmlns:a16="http://schemas.microsoft.com/office/drawing/2014/main" id="{3E252842-8546-4E64-99CB-57DE71472F70}"/>
            </a:ext>
          </a:extLst>
        </xdr:cNvPr>
        <xdr:cNvCxnSpPr/>
      </xdr:nvCxnSpPr>
      <xdr:spPr>
        <a:xfrm flipV="1">
          <a:off x="9639300" y="14723287"/>
          <a:ext cx="8382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98019</xdr:rowOff>
    </xdr:from>
    <xdr:to>
      <xdr:col>46</xdr:col>
      <xdr:colOff>38100</xdr:colOff>
      <xdr:row>86</xdr:row>
      <xdr:rowOff>28169</xdr:rowOff>
    </xdr:to>
    <xdr:sp macro="" textlink="">
      <xdr:nvSpPr>
        <xdr:cNvPr id="365" name="楕円 364">
          <a:extLst>
            <a:ext uri="{FF2B5EF4-FFF2-40B4-BE49-F238E27FC236}">
              <a16:creationId xmlns:a16="http://schemas.microsoft.com/office/drawing/2014/main" id="{D27CFFB7-BADA-4E55-8E54-7EDA57CFCC9C}"/>
            </a:ext>
          </a:extLst>
        </xdr:cNvPr>
        <xdr:cNvSpPr/>
      </xdr:nvSpPr>
      <xdr:spPr>
        <a:xfrm>
          <a:off x="8699500" y="146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148819</xdr:rowOff>
    </xdr:from>
    <xdr:to>
      <xdr:col>50</xdr:col>
      <xdr:colOff>114300</xdr:colOff>
      <xdr:row>85</xdr:row>
      <xdr:rowOff>152857</xdr:rowOff>
    </xdr:to>
    <xdr:cxnSp macro="">
      <xdr:nvCxnSpPr>
        <xdr:cNvPr id="366" name="直線コネクタ 365">
          <a:extLst>
            <a:ext uri="{FF2B5EF4-FFF2-40B4-BE49-F238E27FC236}">
              <a16:creationId xmlns:a16="http://schemas.microsoft.com/office/drawing/2014/main" id="{00A7A518-61B6-4B37-BF26-2AFF71769AA0}"/>
            </a:ext>
          </a:extLst>
        </xdr:cNvPr>
        <xdr:cNvCxnSpPr/>
      </xdr:nvCxnSpPr>
      <xdr:spPr>
        <a:xfrm>
          <a:off x="8750300" y="14722069"/>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121031</xdr:rowOff>
    </xdr:from>
    <xdr:to>
      <xdr:col>41</xdr:col>
      <xdr:colOff>101600</xdr:colOff>
      <xdr:row>86</xdr:row>
      <xdr:rowOff>51181</xdr:rowOff>
    </xdr:to>
    <xdr:sp macro="" textlink="">
      <xdr:nvSpPr>
        <xdr:cNvPr id="367" name="楕円 366">
          <a:extLst>
            <a:ext uri="{FF2B5EF4-FFF2-40B4-BE49-F238E27FC236}">
              <a16:creationId xmlns:a16="http://schemas.microsoft.com/office/drawing/2014/main" id="{F67D4795-BE58-4F98-A97A-67A12079F982}"/>
            </a:ext>
          </a:extLst>
        </xdr:cNvPr>
        <xdr:cNvSpPr/>
      </xdr:nvSpPr>
      <xdr:spPr>
        <a:xfrm>
          <a:off x="7810500" y="1469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148819</xdr:rowOff>
    </xdr:from>
    <xdr:to>
      <xdr:col>45</xdr:col>
      <xdr:colOff>177800</xdr:colOff>
      <xdr:row>86</xdr:row>
      <xdr:rowOff>381</xdr:rowOff>
    </xdr:to>
    <xdr:cxnSp macro="">
      <xdr:nvCxnSpPr>
        <xdr:cNvPr id="368" name="直線コネクタ 367">
          <a:extLst>
            <a:ext uri="{FF2B5EF4-FFF2-40B4-BE49-F238E27FC236}">
              <a16:creationId xmlns:a16="http://schemas.microsoft.com/office/drawing/2014/main" id="{FF94D8DC-40DD-4E0F-8608-07328723DC5E}"/>
            </a:ext>
          </a:extLst>
        </xdr:cNvPr>
        <xdr:cNvCxnSpPr/>
      </xdr:nvCxnSpPr>
      <xdr:spPr>
        <a:xfrm flipV="1">
          <a:off x="7861300" y="14722069"/>
          <a:ext cx="8890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136804</xdr:rowOff>
    </xdr:from>
    <xdr:to>
      <xdr:col>36</xdr:col>
      <xdr:colOff>165100</xdr:colOff>
      <xdr:row>86</xdr:row>
      <xdr:rowOff>66954</xdr:rowOff>
    </xdr:to>
    <xdr:sp macro="" textlink="">
      <xdr:nvSpPr>
        <xdr:cNvPr id="369" name="楕円 368">
          <a:extLst>
            <a:ext uri="{FF2B5EF4-FFF2-40B4-BE49-F238E27FC236}">
              <a16:creationId xmlns:a16="http://schemas.microsoft.com/office/drawing/2014/main" id="{1651DAA8-842B-4859-900A-843329A62786}"/>
            </a:ext>
          </a:extLst>
        </xdr:cNvPr>
        <xdr:cNvSpPr/>
      </xdr:nvSpPr>
      <xdr:spPr>
        <a:xfrm>
          <a:off x="6921500" y="1471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xdr:rowOff>
    </xdr:from>
    <xdr:to>
      <xdr:col>41</xdr:col>
      <xdr:colOff>50800</xdr:colOff>
      <xdr:row>86</xdr:row>
      <xdr:rowOff>16154</xdr:rowOff>
    </xdr:to>
    <xdr:cxnSp macro="">
      <xdr:nvCxnSpPr>
        <xdr:cNvPr id="370" name="直線コネクタ 369">
          <a:extLst>
            <a:ext uri="{FF2B5EF4-FFF2-40B4-BE49-F238E27FC236}">
              <a16:creationId xmlns:a16="http://schemas.microsoft.com/office/drawing/2014/main" id="{8393E112-5016-4A7E-9B03-567DF04BB7C3}"/>
            </a:ext>
          </a:extLst>
        </xdr:cNvPr>
        <xdr:cNvCxnSpPr/>
      </xdr:nvCxnSpPr>
      <xdr:spPr>
        <a:xfrm flipV="1">
          <a:off x="6972300" y="14745081"/>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1A4B7AC0-4D80-4B32-99D8-790DBF9B478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EF896543-FD1B-4DB7-8F5A-1F80D3324A14}"/>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6FB4B1F0-DF99-4905-9249-204DB18C7738}"/>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5C3A2C0C-8209-46E0-8A92-FFBBC6A54743}"/>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23334</xdr:rowOff>
    </xdr:from>
    <xdr:ext cx="469744" cy="259045"/>
    <xdr:sp macro="" textlink="">
      <xdr:nvSpPr>
        <xdr:cNvPr id="375" name="n_1mainValue【公営住宅】&#10;一人当たり面積">
          <a:extLst>
            <a:ext uri="{FF2B5EF4-FFF2-40B4-BE49-F238E27FC236}">
              <a16:creationId xmlns:a16="http://schemas.microsoft.com/office/drawing/2014/main" id="{40336537-1939-42D6-8918-F0152AD5420F}"/>
            </a:ext>
          </a:extLst>
        </xdr:cNvPr>
        <xdr:cNvSpPr txBox="1"/>
      </xdr:nvSpPr>
      <xdr:spPr>
        <a:xfrm>
          <a:off x="93917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19296</xdr:rowOff>
    </xdr:from>
    <xdr:ext cx="469744" cy="259045"/>
    <xdr:sp macro="" textlink="">
      <xdr:nvSpPr>
        <xdr:cNvPr id="376" name="n_2mainValue【公営住宅】&#10;一人当たり面積">
          <a:extLst>
            <a:ext uri="{FF2B5EF4-FFF2-40B4-BE49-F238E27FC236}">
              <a16:creationId xmlns:a16="http://schemas.microsoft.com/office/drawing/2014/main" id="{A73A6151-BEB3-46C7-A885-8BD147E60556}"/>
            </a:ext>
          </a:extLst>
        </xdr:cNvPr>
        <xdr:cNvSpPr txBox="1"/>
      </xdr:nvSpPr>
      <xdr:spPr>
        <a:xfrm>
          <a:off x="8515427" y="1476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42308</xdr:rowOff>
    </xdr:from>
    <xdr:ext cx="469744" cy="259045"/>
    <xdr:sp macro="" textlink="">
      <xdr:nvSpPr>
        <xdr:cNvPr id="377" name="n_3mainValue【公営住宅】&#10;一人当たり面積">
          <a:extLst>
            <a:ext uri="{FF2B5EF4-FFF2-40B4-BE49-F238E27FC236}">
              <a16:creationId xmlns:a16="http://schemas.microsoft.com/office/drawing/2014/main" id="{BD0C90AD-B367-47AC-A162-54D97C645C3A}"/>
            </a:ext>
          </a:extLst>
        </xdr:cNvPr>
        <xdr:cNvSpPr txBox="1"/>
      </xdr:nvSpPr>
      <xdr:spPr>
        <a:xfrm>
          <a:off x="7626427" y="1478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58081</xdr:rowOff>
    </xdr:from>
    <xdr:ext cx="469744" cy="259045"/>
    <xdr:sp macro="" textlink="">
      <xdr:nvSpPr>
        <xdr:cNvPr id="378" name="n_4mainValue【公営住宅】&#10;一人当たり面積">
          <a:extLst>
            <a:ext uri="{FF2B5EF4-FFF2-40B4-BE49-F238E27FC236}">
              <a16:creationId xmlns:a16="http://schemas.microsoft.com/office/drawing/2014/main" id="{4947CCFE-E91D-4E09-A7E7-F2CC11465D18}"/>
            </a:ext>
          </a:extLst>
        </xdr:cNvPr>
        <xdr:cNvSpPr txBox="1"/>
      </xdr:nvSpPr>
      <xdr:spPr>
        <a:xfrm>
          <a:off x="6737427" y="1480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AE0A8E0-3D72-4492-8CC6-2467868CD6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CF15DC5-8B74-4854-A255-71726EF30A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F21CE20-CC77-4497-978D-80DFBCCBBB9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D8D1821-2310-4A3A-9094-5E3E0420DE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CBBCB4F-D727-4249-8363-0575BCCF292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CD5C6B9-2A1D-4A11-8AE9-ABD19027B8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C4EC8CD-E893-431D-9BA4-EB4312FFDC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073ECE1-C22A-4DCD-BB51-56415FB96FC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9BC20E7-A4BC-47B5-9F2C-7AFDCA7191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46ED009-BEF6-472B-959D-A5965E3298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1C9C50D-340C-4299-B5EA-39ADF30B3B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FBEA6D1-13BC-4C9F-9C76-4FECC27B5F5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830B18E-24ED-4F28-88ED-357FE3CA701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717BA49-84E8-4219-BD25-42E81BAFFA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171A1B4-81C8-48F1-8CD6-9089219CC33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DDFF573-05E5-4A77-8BB8-D8EC9A86B96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83DDF7D-069D-4679-83D6-41AA5D1075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EBBDF52-7A14-4C40-846B-BC633C11E4B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E58458F-A66A-42A8-A9B6-6F2D7CCC547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E2603DC-C883-490E-ABA8-E706A898407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FA0B0C7-E10D-4225-B1D0-228DE2EB506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7E02C96-2DC7-434E-865A-EDCE0ADB0C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E49B134-08F8-4B56-84EF-7358406C7F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42E9CEE-2763-43FC-906E-44E9C9BCA90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727EA46-7F16-474D-B673-69F43F3041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F8ADBA8-43D5-4FBA-B231-719960A668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A400032-5059-4D7E-86E1-A391FC238F3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95CD200-F6ED-452A-8F35-B5A1B3C71E3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01B31F6-93DC-476A-A570-0E20E1B5F2E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78919492-2794-44B4-94B6-35AB067A3B4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B4C370BA-1724-4C2A-89AC-1EBD1583729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C01346DE-B66F-4F84-8CEB-F5528DE419A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DEE426CA-F911-4CE6-A5C2-9669C3B23CA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E2DCDA63-E8F5-4D5E-B350-FD44F247231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F615043-9EC6-4345-8F69-2A18BEF3B39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3D8DF8ED-9B83-4121-9C16-E70CFBC320B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23337017-A9BD-45A6-B5BE-AEDE948470F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956B0C61-99C6-4051-9E66-A1E0BF405DA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7844E27B-6143-49CD-9E7E-89F61E61067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99CF3390-5647-4251-B228-D572485F45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3605B8D9-35D5-4E5E-8B92-EA816F1CCD8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E2FE1975-D967-4A85-BB37-85532C55CDB2}"/>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9C37BFB2-B176-47A2-BCB6-8E33B6BB31D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28E1A20A-DD81-4947-9FA8-0C50782815B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F0305720-21CA-4851-842D-36AFFD61E1DA}"/>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DDC0B8B0-230B-4E1A-BCAB-EE33F33D97B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FC5E0CE9-2816-4170-8317-9F097299902C}"/>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C65C183E-BA64-4CA6-8AC2-27C0605F2648}"/>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B08837C8-E085-4B9C-853C-22FF05D5DB89}"/>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9832A33F-1042-498C-A07D-355165868777}"/>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396FDD13-8BCA-4815-AD8C-058A5708E892}"/>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C039889B-7B07-449E-924D-E0B6D4235919}"/>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25546BE-8196-4016-9496-DAF404047C5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FE8ADDC-E359-440D-8520-E82873C5DFF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F55CB91-D7A8-4B08-98C1-88B118285E8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F7AB219-BE8F-49F1-A0B0-73A7C6F436D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23EFA4E-69D7-4CDF-856F-096750DEFA4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149497</xdr:rowOff>
    </xdr:from>
    <xdr:to>
      <xdr:col>85</xdr:col>
      <xdr:colOff>177800</xdr:colOff>
      <xdr:row>39</xdr:row>
      <xdr:rowOff>79647</xdr:rowOff>
    </xdr:to>
    <xdr:sp macro="" textlink="">
      <xdr:nvSpPr>
        <xdr:cNvPr id="436" name="楕円 435">
          <a:extLst>
            <a:ext uri="{FF2B5EF4-FFF2-40B4-BE49-F238E27FC236}">
              <a16:creationId xmlns:a16="http://schemas.microsoft.com/office/drawing/2014/main" id="{0510CE59-7DB0-4549-ADF0-CBBD3DB9B5C6}"/>
            </a:ext>
          </a:extLst>
        </xdr:cNvPr>
        <xdr:cNvSpPr/>
      </xdr:nvSpPr>
      <xdr:spPr>
        <a:xfrm>
          <a:off x="162687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127924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BD8E09D5-8715-4D52-95EA-B153E21D03D4}"/>
            </a:ext>
          </a:extLst>
        </xdr:cNvPr>
        <xdr:cNvSpPr txBox="1"/>
      </xdr:nvSpPr>
      <xdr:spPr>
        <a:xfrm>
          <a:off x="16357600"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48260</xdr:rowOff>
    </xdr:from>
    <xdr:to>
      <xdr:col>81</xdr:col>
      <xdr:colOff>101600</xdr:colOff>
      <xdr:row>41</xdr:row>
      <xdr:rowOff>149860</xdr:rowOff>
    </xdr:to>
    <xdr:sp macro="" textlink="">
      <xdr:nvSpPr>
        <xdr:cNvPr id="438" name="楕円 437">
          <a:extLst>
            <a:ext uri="{FF2B5EF4-FFF2-40B4-BE49-F238E27FC236}">
              <a16:creationId xmlns:a16="http://schemas.microsoft.com/office/drawing/2014/main" id="{AC5C452C-348C-43CB-AC56-93ED29C85DCC}"/>
            </a:ext>
          </a:extLst>
        </xdr:cNvPr>
        <xdr:cNvSpPr/>
      </xdr:nvSpPr>
      <xdr:spPr>
        <a:xfrm>
          <a:off x="15430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28847</xdr:rowOff>
    </xdr:from>
    <xdr:to>
      <xdr:col>85</xdr:col>
      <xdr:colOff>127000</xdr:colOff>
      <xdr:row>41</xdr:row>
      <xdr:rowOff>99060</xdr:rowOff>
    </xdr:to>
    <xdr:cxnSp macro="">
      <xdr:nvCxnSpPr>
        <xdr:cNvPr id="439" name="直線コネクタ 438">
          <a:extLst>
            <a:ext uri="{FF2B5EF4-FFF2-40B4-BE49-F238E27FC236}">
              <a16:creationId xmlns:a16="http://schemas.microsoft.com/office/drawing/2014/main" id="{47F7CA78-5D8A-44D9-AEE1-47B7252934F4}"/>
            </a:ext>
          </a:extLst>
        </xdr:cNvPr>
        <xdr:cNvCxnSpPr/>
      </xdr:nvCxnSpPr>
      <xdr:spPr>
        <a:xfrm flipV="1">
          <a:off x="15481300" y="6715397"/>
          <a:ext cx="838200" cy="4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41728</xdr:rowOff>
    </xdr:from>
    <xdr:to>
      <xdr:col>76</xdr:col>
      <xdr:colOff>165100</xdr:colOff>
      <xdr:row>41</xdr:row>
      <xdr:rowOff>143328</xdr:rowOff>
    </xdr:to>
    <xdr:sp macro="" textlink="">
      <xdr:nvSpPr>
        <xdr:cNvPr id="440" name="楕円 439">
          <a:extLst>
            <a:ext uri="{FF2B5EF4-FFF2-40B4-BE49-F238E27FC236}">
              <a16:creationId xmlns:a16="http://schemas.microsoft.com/office/drawing/2014/main" id="{F7E33D0E-726B-466C-8967-DFD18668FE3F}"/>
            </a:ext>
          </a:extLst>
        </xdr:cNvPr>
        <xdr:cNvSpPr/>
      </xdr:nvSpPr>
      <xdr:spPr>
        <a:xfrm>
          <a:off x="14541500" y="70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92528</xdr:rowOff>
    </xdr:from>
    <xdr:to>
      <xdr:col>81</xdr:col>
      <xdr:colOff>50800</xdr:colOff>
      <xdr:row>41</xdr:row>
      <xdr:rowOff>99060</xdr:rowOff>
    </xdr:to>
    <xdr:cxnSp macro="">
      <xdr:nvCxnSpPr>
        <xdr:cNvPr id="441" name="直線コネクタ 440">
          <a:extLst>
            <a:ext uri="{FF2B5EF4-FFF2-40B4-BE49-F238E27FC236}">
              <a16:creationId xmlns:a16="http://schemas.microsoft.com/office/drawing/2014/main" id="{CB56FA7B-C605-4199-A61A-87003C913AB7}"/>
            </a:ext>
          </a:extLst>
        </xdr:cNvPr>
        <xdr:cNvCxnSpPr/>
      </xdr:nvCxnSpPr>
      <xdr:spPr>
        <a:xfrm>
          <a:off x="14592300" y="712197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36830</xdr:rowOff>
    </xdr:from>
    <xdr:to>
      <xdr:col>72</xdr:col>
      <xdr:colOff>38100</xdr:colOff>
      <xdr:row>41</xdr:row>
      <xdr:rowOff>138430</xdr:rowOff>
    </xdr:to>
    <xdr:sp macro="" textlink="">
      <xdr:nvSpPr>
        <xdr:cNvPr id="442" name="楕円 441">
          <a:extLst>
            <a:ext uri="{FF2B5EF4-FFF2-40B4-BE49-F238E27FC236}">
              <a16:creationId xmlns:a16="http://schemas.microsoft.com/office/drawing/2014/main" id="{EB2AC7B4-AD48-4817-B195-BD7EEB2B4F30}"/>
            </a:ext>
          </a:extLst>
        </xdr:cNvPr>
        <xdr:cNvSpPr/>
      </xdr:nvSpPr>
      <xdr:spPr>
        <a:xfrm>
          <a:off x="13652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87630</xdr:rowOff>
    </xdr:from>
    <xdr:to>
      <xdr:col>76</xdr:col>
      <xdr:colOff>114300</xdr:colOff>
      <xdr:row>41</xdr:row>
      <xdr:rowOff>92528</xdr:rowOff>
    </xdr:to>
    <xdr:cxnSp macro="">
      <xdr:nvCxnSpPr>
        <xdr:cNvPr id="443" name="直線コネクタ 442">
          <a:extLst>
            <a:ext uri="{FF2B5EF4-FFF2-40B4-BE49-F238E27FC236}">
              <a16:creationId xmlns:a16="http://schemas.microsoft.com/office/drawing/2014/main" id="{C21CD56F-E109-4A92-9335-2B403304B872}"/>
            </a:ext>
          </a:extLst>
        </xdr:cNvPr>
        <xdr:cNvCxnSpPr/>
      </xdr:nvCxnSpPr>
      <xdr:spPr>
        <a:xfrm>
          <a:off x="13703300" y="711708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30299</xdr:rowOff>
    </xdr:from>
    <xdr:to>
      <xdr:col>67</xdr:col>
      <xdr:colOff>101600</xdr:colOff>
      <xdr:row>41</xdr:row>
      <xdr:rowOff>131899</xdr:rowOff>
    </xdr:to>
    <xdr:sp macro="" textlink="">
      <xdr:nvSpPr>
        <xdr:cNvPr id="444" name="楕円 443">
          <a:extLst>
            <a:ext uri="{FF2B5EF4-FFF2-40B4-BE49-F238E27FC236}">
              <a16:creationId xmlns:a16="http://schemas.microsoft.com/office/drawing/2014/main" id="{E57F1D0D-2259-441F-A322-A1550712D78E}"/>
            </a:ext>
          </a:extLst>
        </xdr:cNvPr>
        <xdr:cNvSpPr/>
      </xdr:nvSpPr>
      <xdr:spPr>
        <a:xfrm>
          <a:off x="12763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81099</xdr:rowOff>
    </xdr:from>
    <xdr:to>
      <xdr:col>71</xdr:col>
      <xdr:colOff>177800</xdr:colOff>
      <xdr:row>41</xdr:row>
      <xdr:rowOff>87630</xdr:rowOff>
    </xdr:to>
    <xdr:cxnSp macro="">
      <xdr:nvCxnSpPr>
        <xdr:cNvPr id="445" name="直線コネクタ 444">
          <a:extLst>
            <a:ext uri="{FF2B5EF4-FFF2-40B4-BE49-F238E27FC236}">
              <a16:creationId xmlns:a16="http://schemas.microsoft.com/office/drawing/2014/main" id="{7EBF5C2E-F542-4176-BC47-508C636C3DCF}"/>
            </a:ext>
          </a:extLst>
        </xdr:cNvPr>
        <xdr:cNvCxnSpPr/>
      </xdr:nvCxnSpPr>
      <xdr:spPr>
        <a:xfrm>
          <a:off x="12814300" y="71105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C31AF15-4B0C-45CD-8658-67B455FF40D4}"/>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5027E7D0-03D6-4ACB-B7EE-1B6BFB637BF8}"/>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E6E36D4C-2C9B-4E01-BF0C-D73FAA1F83FE}"/>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2062A19D-7876-4F9F-B360-3E3314BCEEDF}"/>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140987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D8B84899-3315-4365-B666-2978993856D5}"/>
            </a:ext>
          </a:extLst>
        </xdr:cNvPr>
        <xdr:cNvSpPr txBox="1"/>
      </xdr:nvSpPr>
      <xdr:spPr>
        <a:xfrm>
          <a:off x="152660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134455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EEAA1F85-C2E5-4AFA-9472-8E52D1F852C6}"/>
            </a:ext>
          </a:extLst>
        </xdr:cNvPr>
        <xdr:cNvSpPr txBox="1"/>
      </xdr:nvSpPr>
      <xdr:spPr>
        <a:xfrm>
          <a:off x="14389744" y="716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129557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D3ED2A79-E846-47BD-B639-FB70469E5C63}"/>
            </a:ext>
          </a:extLst>
        </xdr:cNvPr>
        <xdr:cNvSpPr txBox="1"/>
      </xdr:nvSpPr>
      <xdr:spPr>
        <a:xfrm>
          <a:off x="135007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123026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48F0472A-14E9-420A-943B-F8B546F2407F}"/>
            </a:ext>
          </a:extLst>
        </xdr:cNvPr>
        <xdr:cNvSpPr txBox="1"/>
      </xdr:nvSpPr>
      <xdr:spPr>
        <a:xfrm>
          <a:off x="12611744" y="715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29A4F02-8D72-4A6C-88F5-A6133432594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FFF50E22-2730-4FB9-8F60-5FDE83B343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31A63884-A6F9-4EF5-9C62-5FF02F1675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D239E459-F0E3-47D0-93A4-57C08A54E23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2CB4D354-20EC-46DA-BEDD-518EC8DBCF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1E0A984F-1A32-436E-ADB3-801583BD4B7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F876A57A-B8A1-46B1-9B7F-AD1C81248DF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987DCCF-B793-47EB-B7A7-E4A45676B93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992EF1EB-DB26-408A-9AEF-8FC46C29A2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D0AD664-10E9-49F3-A33A-6A1C651C2E6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1B070D92-90F4-4FA1-8C78-D72B27E46ED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3A50CF21-336F-47EE-A134-A2BA83CBC70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5D26D01D-B67D-4CF1-9723-97C2E68A9D7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B24A8DBA-B141-4085-A02A-9898C0643A8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BEBEC66F-8E30-4EE6-83CC-670FF976922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5239D69-DD2F-4820-8118-56FCC3330C1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E2E30A92-CAB4-4373-A180-40C4E38A90E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A322120C-B1B0-4482-B4BA-33086CED19D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D282FC0A-030A-4D28-BFDD-02C7763BE3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60914011-23C8-4453-84D6-A496A5077B2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B33CB704-E975-4647-9E9F-D08017A593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557BB54C-D97E-40A2-BB99-FAC690C2C477}"/>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81C725EA-AEED-43EE-BDD8-77FE7280A597}"/>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DD3AB35D-2011-4CB2-A28B-0E0F17382B07}"/>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F5A34818-C690-4271-8189-0059CFEB3481}"/>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3C567091-3507-490E-BB98-B465380CD365}"/>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E1F7B96-B618-4002-97E8-7EEC75EBA558}"/>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7F431FA6-3294-491A-8BB0-FD2B7F62D379}"/>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8A3D4D6B-FAE7-4170-B2EA-1EE1FFEB2243}"/>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513EF07F-E653-4FA8-8B21-AE9814C2685D}"/>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89C7819D-F1FA-44A4-AF98-0D45656399CC}"/>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958D29CE-71A5-4335-92EF-79C3C6E25AB2}"/>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11057BC-CD1B-4B16-BD22-D917C0CB50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C4D5299-A462-4C62-91AC-CC6B4E62D5F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5D5346B-EC19-4322-A095-C74F02DE553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F82AD6D-62D5-4E14-8621-276B98E882A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7AF538D-D574-4127-B20C-824DBCE78E4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28143</xdr:rowOff>
    </xdr:from>
    <xdr:to>
      <xdr:col>116</xdr:col>
      <xdr:colOff>114300</xdr:colOff>
      <xdr:row>41</xdr:row>
      <xdr:rowOff>129743</xdr:rowOff>
    </xdr:to>
    <xdr:sp macro="" textlink="">
      <xdr:nvSpPr>
        <xdr:cNvPr id="491" name="楕円 490">
          <a:extLst>
            <a:ext uri="{FF2B5EF4-FFF2-40B4-BE49-F238E27FC236}">
              <a16:creationId xmlns:a16="http://schemas.microsoft.com/office/drawing/2014/main" id="{AE64ADA4-A677-42B7-9C02-0107731A7FB8}"/>
            </a:ext>
          </a:extLst>
        </xdr:cNvPr>
        <xdr:cNvSpPr/>
      </xdr:nvSpPr>
      <xdr:spPr>
        <a:xfrm>
          <a:off x="22110700" y="705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114520</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72E8B9E3-C572-467B-A818-CABED8F56F8B}"/>
            </a:ext>
          </a:extLst>
        </xdr:cNvPr>
        <xdr:cNvSpPr txBox="1"/>
      </xdr:nvSpPr>
      <xdr:spPr>
        <a:xfrm>
          <a:off x="22199600" y="697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142901</xdr:rowOff>
    </xdr:from>
    <xdr:to>
      <xdr:col>112</xdr:col>
      <xdr:colOff>38100</xdr:colOff>
      <xdr:row>41</xdr:row>
      <xdr:rowOff>73051</xdr:rowOff>
    </xdr:to>
    <xdr:sp macro="" textlink="">
      <xdr:nvSpPr>
        <xdr:cNvPr id="493" name="楕円 492">
          <a:extLst>
            <a:ext uri="{FF2B5EF4-FFF2-40B4-BE49-F238E27FC236}">
              <a16:creationId xmlns:a16="http://schemas.microsoft.com/office/drawing/2014/main" id="{473799FC-7FC4-4161-BB94-618DD1D86B32}"/>
            </a:ext>
          </a:extLst>
        </xdr:cNvPr>
        <xdr:cNvSpPr/>
      </xdr:nvSpPr>
      <xdr:spPr>
        <a:xfrm>
          <a:off x="21272500" y="700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22251</xdr:rowOff>
    </xdr:from>
    <xdr:to>
      <xdr:col>116</xdr:col>
      <xdr:colOff>63500</xdr:colOff>
      <xdr:row>41</xdr:row>
      <xdr:rowOff>78943</xdr:rowOff>
    </xdr:to>
    <xdr:cxnSp macro="">
      <xdr:nvCxnSpPr>
        <xdr:cNvPr id="494" name="直線コネクタ 493">
          <a:extLst>
            <a:ext uri="{FF2B5EF4-FFF2-40B4-BE49-F238E27FC236}">
              <a16:creationId xmlns:a16="http://schemas.microsoft.com/office/drawing/2014/main" id="{C51AF98B-F19D-4ED1-B583-4F7827490494}"/>
            </a:ext>
          </a:extLst>
        </xdr:cNvPr>
        <xdr:cNvCxnSpPr/>
      </xdr:nvCxnSpPr>
      <xdr:spPr>
        <a:xfrm>
          <a:off x="21323300" y="7051701"/>
          <a:ext cx="838200" cy="5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146558</xdr:rowOff>
    </xdr:from>
    <xdr:to>
      <xdr:col>107</xdr:col>
      <xdr:colOff>101600</xdr:colOff>
      <xdr:row>41</xdr:row>
      <xdr:rowOff>76708</xdr:rowOff>
    </xdr:to>
    <xdr:sp macro="" textlink="">
      <xdr:nvSpPr>
        <xdr:cNvPr id="495" name="楕円 494">
          <a:extLst>
            <a:ext uri="{FF2B5EF4-FFF2-40B4-BE49-F238E27FC236}">
              <a16:creationId xmlns:a16="http://schemas.microsoft.com/office/drawing/2014/main" id="{DB75CF4D-D35D-4F97-B07C-AC101AD4A953}"/>
            </a:ext>
          </a:extLst>
        </xdr:cNvPr>
        <xdr:cNvSpPr/>
      </xdr:nvSpPr>
      <xdr:spPr>
        <a:xfrm>
          <a:off x="203835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22251</xdr:rowOff>
    </xdr:from>
    <xdr:to>
      <xdr:col>111</xdr:col>
      <xdr:colOff>177800</xdr:colOff>
      <xdr:row>41</xdr:row>
      <xdr:rowOff>25908</xdr:rowOff>
    </xdr:to>
    <xdr:cxnSp macro="">
      <xdr:nvCxnSpPr>
        <xdr:cNvPr id="496" name="直線コネクタ 495">
          <a:extLst>
            <a:ext uri="{FF2B5EF4-FFF2-40B4-BE49-F238E27FC236}">
              <a16:creationId xmlns:a16="http://schemas.microsoft.com/office/drawing/2014/main" id="{FD107E89-1F7F-4DAA-A5C8-64EDCCA0B15B}"/>
            </a:ext>
          </a:extLst>
        </xdr:cNvPr>
        <xdr:cNvCxnSpPr/>
      </xdr:nvCxnSpPr>
      <xdr:spPr>
        <a:xfrm flipV="1">
          <a:off x="20434300" y="705170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150216</xdr:rowOff>
    </xdr:from>
    <xdr:to>
      <xdr:col>102</xdr:col>
      <xdr:colOff>165100</xdr:colOff>
      <xdr:row>41</xdr:row>
      <xdr:rowOff>80366</xdr:rowOff>
    </xdr:to>
    <xdr:sp macro="" textlink="">
      <xdr:nvSpPr>
        <xdr:cNvPr id="497" name="楕円 496">
          <a:extLst>
            <a:ext uri="{FF2B5EF4-FFF2-40B4-BE49-F238E27FC236}">
              <a16:creationId xmlns:a16="http://schemas.microsoft.com/office/drawing/2014/main" id="{79B4C27D-7773-4638-8B87-117D88031DAE}"/>
            </a:ext>
          </a:extLst>
        </xdr:cNvPr>
        <xdr:cNvSpPr/>
      </xdr:nvSpPr>
      <xdr:spPr>
        <a:xfrm>
          <a:off x="19494500" y="700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25908</xdr:rowOff>
    </xdr:from>
    <xdr:to>
      <xdr:col>107</xdr:col>
      <xdr:colOff>50800</xdr:colOff>
      <xdr:row>41</xdr:row>
      <xdr:rowOff>29566</xdr:rowOff>
    </xdr:to>
    <xdr:cxnSp macro="">
      <xdr:nvCxnSpPr>
        <xdr:cNvPr id="498" name="直線コネクタ 497">
          <a:extLst>
            <a:ext uri="{FF2B5EF4-FFF2-40B4-BE49-F238E27FC236}">
              <a16:creationId xmlns:a16="http://schemas.microsoft.com/office/drawing/2014/main" id="{DDBBBFC2-7186-412C-9B03-5DC5C87CE6B3}"/>
            </a:ext>
          </a:extLst>
        </xdr:cNvPr>
        <xdr:cNvCxnSpPr/>
      </xdr:nvCxnSpPr>
      <xdr:spPr>
        <a:xfrm flipV="1">
          <a:off x="19545300" y="705535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152502</xdr:rowOff>
    </xdr:from>
    <xdr:to>
      <xdr:col>98</xdr:col>
      <xdr:colOff>38100</xdr:colOff>
      <xdr:row>41</xdr:row>
      <xdr:rowOff>82652</xdr:rowOff>
    </xdr:to>
    <xdr:sp macro="" textlink="">
      <xdr:nvSpPr>
        <xdr:cNvPr id="499" name="楕円 498">
          <a:extLst>
            <a:ext uri="{FF2B5EF4-FFF2-40B4-BE49-F238E27FC236}">
              <a16:creationId xmlns:a16="http://schemas.microsoft.com/office/drawing/2014/main" id="{D28069F8-3DA3-4008-BC32-6924B677F46A}"/>
            </a:ext>
          </a:extLst>
        </xdr:cNvPr>
        <xdr:cNvSpPr/>
      </xdr:nvSpPr>
      <xdr:spPr>
        <a:xfrm>
          <a:off x="18605500" y="701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29566</xdr:rowOff>
    </xdr:from>
    <xdr:to>
      <xdr:col>102</xdr:col>
      <xdr:colOff>114300</xdr:colOff>
      <xdr:row>41</xdr:row>
      <xdr:rowOff>31852</xdr:rowOff>
    </xdr:to>
    <xdr:cxnSp macro="">
      <xdr:nvCxnSpPr>
        <xdr:cNvPr id="500" name="直線コネクタ 499">
          <a:extLst>
            <a:ext uri="{FF2B5EF4-FFF2-40B4-BE49-F238E27FC236}">
              <a16:creationId xmlns:a16="http://schemas.microsoft.com/office/drawing/2014/main" id="{5DB9C7F6-4C46-4B38-ADD2-49495FCA4F45}"/>
            </a:ext>
          </a:extLst>
        </xdr:cNvPr>
        <xdr:cNvCxnSpPr/>
      </xdr:nvCxnSpPr>
      <xdr:spPr>
        <a:xfrm flipV="1">
          <a:off x="18656300" y="70590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55CD94D-7EFB-4482-AB09-864542BDC3DE}"/>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52DA8D1C-A0F2-4FD4-9E3E-C4C99BEE529A}"/>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92601E9B-6F98-4D47-B90F-4B331BB933C9}"/>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1AEDBCD7-8F58-4223-AC8A-346570770D1F}"/>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64178</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E0AD6027-2D44-4B77-BD61-160EC8D31CE4}"/>
            </a:ext>
          </a:extLst>
        </xdr:cNvPr>
        <xdr:cNvSpPr txBox="1"/>
      </xdr:nvSpPr>
      <xdr:spPr>
        <a:xfrm>
          <a:off x="21075727" y="709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67835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0820437-BA65-4775-A6BF-6A3305B73578}"/>
            </a:ext>
          </a:extLst>
        </xdr:cNvPr>
        <xdr:cNvSpPr txBox="1"/>
      </xdr:nvSpPr>
      <xdr:spPr>
        <a:xfrm>
          <a:off x="20199427" y="709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71493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649F784F-E53E-4032-A110-F8A16D5C0854}"/>
            </a:ext>
          </a:extLst>
        </xdr:cNvPr>
        <xdr:cNvSpPr txBox="1"/>
      </xdr:nvSpPr>
      <xdr:spPr>
        <a:xfrm>
          <a:off x="19310427" y="710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73779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2B3B012-C9EC-4091-B11D-0D8CB0C830AA}"/>
            </a:ext>
          </a:extLst>
        </xdr:cNvPr>
        <xdr:cNvSpPr txBox="1"/>
      </xdr:nvSpPr>
      <xdr:spPr>
        <a:xfrm>
          <a:off x="18421427" y="710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8580B76-68AB-43BB-BB26-2A4B7B81791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4C1E234-A4E7-44C2-8731-00430E1F3D3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210BF69-05E0-4F40-879A-0FC09AA12E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C6B21F6-2B74-48F5-A259-B122C7D95A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572D613-4AC3-449E-852A-21F683B777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10049FD-131C-495B-A6E8-ADA6E5B84E3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E822C4F4-CA30-4435-8475-AF3D0835CF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CA40FD23-F1B2-4A51-A3EE-1A7C908176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4FC2B25-DCA9-4A1E-8BD1-3060B2A728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540B396F-C5FA-4BF2-A368-F38987A375E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4751320-420A-426B-99B3-BF20165054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FD26AD88-AA57-4476-A99B-D7B84F5AD2B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E8155A0C-F535-4EBD-8B1E-BD153631814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509FBBB8-88E2-4B75-AEA2-9714CF5C467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CAE302B9-A205-4FD2-AC67-AF6547D4623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ED3D5EBF-EDEF-4F1E-AEA3-84604BAE552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86E9E06-A7EE-438A-9EBC-38942058D28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AED93659-195F-451E-9312-64D224408E2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FF38BE84-9A47-4C8B-B321-6E25CE4E2AB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D5698E62-6B05-450D-AAA8-7C1E3C87E27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B12589FF-1390-4DA1-9DA2-43D356BC4FE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1E5F688E-ADBE-42AF-83E7-23986FF997F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4C3120D6-9D6C-483D-B61F-E5F617C575F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CA1A6C54-BA91-48A0-83CD-05772EF311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7848260E-2A01-49A5-BF04-9F825345945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391FD09-5F68-4CBA-BB86-40B2D6194D72}"/>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066C9B9-D144-4380-99D7-6FCBED4DBBE2}"/>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8F589E8-C1CF-4F3F-9349-4037133A842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0710E34-3745-4816-AF86-4E3C70959919}"/>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FE8B8A9D-F774-4F4C-BAFE-2AD225F6DD15}"/>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1BADC316-B87A-4F3B-BFB6-AE0B98FF8D27}"/>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751974F3-9396-4A0F-99D7-1BAF02A18B2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16F0A90F-E04B-4DBE-8958-A7D08FA79C25}"/>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8B568066-13E7-4AD3-A7BE-6D615A1AE8BE}"/>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1E04081B-62A6-4DE9-8E66-BBC1FACCAA3C}"/>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B01BE17E-AE18-412A-93B0-842144CA9EB7}"/>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0B26DC2-6B60-4B67-85D4-D1B72296E5C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905EF7E-49DD-48CF-A40D-E4AA4FA4CEE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1FBAE7B-2FF8-40B9-BB79-1F1B66B6313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65AF777-02B7-4E15-88EE-C18ADE004F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18A8340-3C8F-4CB0-9051-FA93BEB80BC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97790</xdr:rowOff>
    </xdr:from>
    <xdr:to>
      <xdr:col>85</xdr:col>
      <xdr:colOff>177800</xdr:colOff>
      <xdr:row>64</xdr:row>
      <xdr:rowOff>27940</xdr:rowOff>
    </xdr:to>
    <xdr:sp macro="" textlink="">
      <xdr:nvSpPr>
        <xdr:cNvPr id="550" name="楕円 549">
          <a:extLst>
            <a:ext uri="{FF2B5EF4-FFF2-40B4-BE49-F238E27FC236}">
              <a16:creationId xmlns:a16="http://schemas.microsoft.com/office/drawing/2014/main" id="{5C998628-F0B0-461A-AD2C-5887DC470EFC}"/>
            </a:ext>
          </a:extLst>
        </xdr:cNvPr>
        <xdr:cNvSpPr/>
      </xdr:nvSpPr>
      <xdr:spPr>
        <a:xfrm>
          <a:off x="16268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12717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76CE3CE3-830E-41ED-9107-9DDDDE0EB595}"/>
            </a:ext>
          </a:extLst>
        </xdr:cNvPr>
        <xdr:cNvSpPr txBox="1"/>
      </xdr:nvSpPr>
      <xdr:spPr>
        <a:xfrm>
          <a:off x="16357600" y="1081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151674</xdr:rowOff>
    </xdr:from>
    <xdr:to>
      <xdr:col>81</xdr:col>
      <xdr:colOff>101600</xdr:colOff>
      <xdr:row>64</xdr:row>
      <xdr:rowOff>81824</xdr:rowOff>
    </xdr:to>
    <xdr:sp macro="" textlink="">
      <xdr:nvSpPr>
        <xdr:cNvPr id="552" name="楕円 551">
          <a:extLst>
            <a:ext uri="{FF2B5EF4-FFF2-40B4-BE49-F238E27FC236}">
              <a16:creationId xmlns:a16="http://schemas.microsoft.com/office/drawing/2014/main" id="{0730D7FF-914A-41C6-841A-6D9189BA06D0}"/>
            </a:ext>
          </a:extLst>
        </xdr:cNvPr>
        <xdr:cNvSpPr/>
      </xdr:nvSpPr>
      <xdr:spPr>
        <a:xfrm>
          <a:off x="15430500" y="109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148590</xdr:rowOff>
    </xdr:from>
    <xdr:to>
      <xdr:col>85</xdr:col>
      <xdr:colOff>127000</xdr:colOff>
      <xdr:row>64</xdr:row>
      <xdr:rowOff>31024</xdr:rowOff>
    </xdr:to>
    <xdr:cxnSp macro="">
      <xdr:nvCxnSpPr>
        <xdr:cNvPr id="553" name="直線コネクタ 552">
          <a:extLst>
            <a:ext uri="{FF2B5EF4-FFF2-40B4-BE49-F238E27FC236}">
              <a16:creationId xmlns:a16="http://schemas.microsoft.com/office/drawing/2014/main" id="{87B87FE8-AEE8-4B79-B13D-6C191353AC75}"/>
            </a:ext>
          </a:extLst>
        </xdr:cNvPr>
        <xdr:cNvCxnSpPr/>
      </xdr:nvCxnSpPr>
      <xdr:spPr>
        <a:xfrm flipV="1">
          <a:off x="15481300" y="1094994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83094</xdr:rowOff>
    </xdr:from>
    <xdr:to>
      <xdr:col>76</xdr:col>
      <xdr:colOff>165100</xdr:colOff>
      <xdr:row>64</xdr:row>
      <xdr:rowOff>13244</xdr:rowOff>
    </xdr:to>
    <xdr:sp macro="" textlink="">
      <xdr:nvSpPr>
        <xdr:cNvPr id="554" name="楕円 553">
          <a:extLst>
            <a:ext uri="{FF2B5EF4-FFF2-40B4-BE49-F238E27FC236}">
              <a16:creationId xmlns:a16="http://schemas.microsoft.com/office/drawing/2014/main" id="{C7B0ABB7-A81B-4129-93BF-7741E867410B}"/>
            </a:ext>
          </a:extLst>
        </xdr:cNvPr>
        <xdr:cNvSpPr/>
      </xdr:nvSpPr>
      <xdr:spPr>
        <a:xfrm>
          <a:off x="145415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133894</xdr:rowOff>
    </xdr:from>
    <xdr:to>
      <xdr:col>81</xdr:col>
      <xdr:colOff>50800</xdr:colOff>
      <xdr:row>64</xdr:row>
      <xdr:rowOff>31024</xdr:rowOff>
    </xdr:to>
    <xdr:cxnSp macro="">
      <xdr:nvCxnSpPr>
        <xdr:cNvPr id="555" name="直線コネクタ 554">
          <a:extLst>
            <a:ext uri="{FF2B5EF4-FFF2-40B4-BE49-F238E27FC236}">
              <a16:creationId xmlns:a16="http://schemas.microsoft.com/office/drawing/2014/main" id="{738127B7-E9E0-435E-A985-50E5580A4991}"/>
            </a:ext>
          </a:extLst>
        </xdr:cNvPr>
        <xdr:cNvCxnSpPr/>
      </xdr:nvCxnSpPr>
      <xdr:spPr>
        <a:xfrm>
          <a:off x="14592300" y="109352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78196</xdr:rowOff>
    </xdr:from>
    <xdr:to>
      <xdr:col>72</xdr:col>
      <xdr:colOff>38100</xdr:colOff>
      <xdr:row>64</xdr:row>
      <xdr:rowOff>8346</xdr:rowOff>
    </xdr:to>
    <xdr:sp macro="" textlink="">
      <xdr:nvSpPr>
        <xdr:cNvPr id="556" name="楕円 555">
          <a:extLst>
            <a:ext uri="{FF2B5EF4-FFF2-40B4-BE49-F238E27FC236}">
              <a16:creationId xmlns:a16="http://schemas.microsoft.com/office/drawing/2014/main" id="{6CCE6B85-8FFE-45EE-B754-A877A390B94F}"/>
            </a:ext>
          </a:extLst>
        </xdr:cNvPr>
        <xdr:cNvSpPr/>
      </xdr:nvSpPr>
      <xdr:spPr>
        <a:xfrm>
          <a:off x="13652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128996</xdr:rowOff>
    </xdr:from>
    <xdr:to>
      <xdr:col>76</xdr:col>
      <xdr:colOff>114300</xdr:colOff>
      <xdr:row>63</xdr:row>
      <xdr:rowOff>133894</xdr:rowOff>
    </xdr:to>
    <xdr:cxnSp macro="">
      <xdr:nvCxnSpPr>
        <xdr:cNvPr id="557" name="直線コネクタ 556">
          <a:extLst>
            <a:ext uri="{FF2B5EF4-FFF2-40B4-BE49-F238E27FC236}">
              <a16:creationId xmlns:a16="http://schemas.microsoft.com/office/drawing/2014/main" id="{B3B6A763-8717-40B4-9482-F8A52A85AED0}"/>
            </a:ext>
          </a:extLst>
        </xdr:cNvPr>
        <xdr:cNvCxnSpPr/>
      </xdr:nvCxnSpPr>
      <xdr:spPr>
        <a:xfrm>
          <a:off x="13703300" y="109303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158206</xdr:rowOff>
    </xdr:from>
    <xdr:to>
      <xdr:col>67</xdr:col>
      <xdr:colOff>101600</xdr:colOff>
      <xdr:row>64</xdr:row>
      <xdr:rowOff>88356</xdr:rowOff>
    </xdr:to>
    <xdr:sp macro="" textlink="">
      <xdr:nvSpPr>
        <xdr:cNvPr id="558" name="楕円 557">
          <a:extLst>
            <a:ext uri="{FF2B5EF4-FFF2-40B4-BE49-F238E27FC236}">
              <a16:creationId xmlns:a16="http://schemas.microsoft.com/office/drawing/2014/main" id="{0E964AB3-630C-4DE8-AF87-BF81E7109B71}"/>
            </a:ext>
          </a:extLst>
        </xdr:cNvPr>
        <xdr:cNvSpPr/>
      </xdr:nvSpPr>
      <xdr:spPr>
        <a:xfrm>
          <a:off x="12763500" y="109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128996</xdr:rowOff>
    </xdr:from>
    <xdr:to>
      <xdr:col>71</xdr:col>
      <xdr:colOff>177800</xdr:colOff>
      <xdr:row>64</xdr:row>
      <xdr:rowOff>37556</xdr:rowOff>
    </xdr:to>
    <xdr:cxnSp macro="">
      <xdr:nvCxnSpPr>
        <xdr:cNvPr id="559" name="直線コネクタ 558">
          <a:extLst>
            <a:ext uri="{FF2B5EF4-FFF2-40B4-BE49-F238E27FC236}">
              <a16:creationId xmlns:a16="http://schemas.microsoft.com/office/drawing/2014/main" id="{7639784F-16A4-4741-9681-9B532A7C615E}"/>
            </a:ext>
          </a:extLst>
        </xdr:cNvPr>
        <xdr:cNvCxnSpPr/>
      </xdr:nvCxnSpPr>
      <xdr:spPr>
        <a:xfrm flipV="1">
          <a:off x="12814300" y="1093034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021CB220-ECDB-4617-9A2A-396682E83C95}"/>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07E98A3F-FFCA-4238-BC96-9CE9A11F7D2E}"/>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2E0C1569-4DB6-43A6-A37E-F745195C3500}"/>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D10FE2B6-1109-4060-9A3D-E9313867029D}"/>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72951</xdr:rowOff>
    </xdr:from>
    <xdr:ext cx="405111" cy="259045"/>
    <xdr:sp macro="" textlink="">
      <xdr:nvSpPr>
        <xdr:cNvPr id="564" name="n_1mainValue【学校施設】&#10;有形固定資産減価償却率">
          <a:extLst>
            <a:ext uri="{FF2B5EF4-FFF2-40B4-BE49-F238E27FC236}">
              <a16:creationId xmlns:a16="http://schemas.microsoft.com/office/drawing/2014/main" id="{C730C038-F418-4241-9764-CFC6FF312EBF}"/>
            </a:ext>
          </a:extLst>
        </xdr:cNvPr>
        <xdr:cNvSpPr txBox="1"/>
      </xdr:nvSpPr>
      <xdr:spPr>
        <a:xfrm>
          <a:off x="15266044" y="1104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4371</xdr:rowOff>
    </xdr:from>
    <xdr:ext cx="405111" cy="259045"/>
    <xdr:sp macro="" textlink="">
      <xdr:nvSpPr>
        <xdr:cNvPr id="565" name="n_2mainValue【学校施設】&#10;有形固定資産減価償却率">
          <a:extLst>
            <a:ext uri="{FF2B5EF4-FFF2-40B4-BE49-F238E27FC236}">
              <a16:creationId xmlns:a16="http://schemas.microsoft.com/office/drawing/2014/main" id="{6805165C-B88D-4BC4-9AE5-47B09504C085}"/>
            </a:ext>
          </a:extLst>
        </xdr:cNvPr>
        <xdr:cNvSpPr txBox="1"/>
      </xdr:nvSpPr>
      <xdr:spPr>
        <a:xfrm>
          <a:off x="14389744" y="109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170923</xdr:rowOff>
    </xdr:from>
    <xdr:ext cx="405111" cy="259045"/>
    <xdr:sp macro="" textlink="">
      <xdr:nvSpPr>
        <xdr:cNvPr id="566" name="n_3mainValue【学校施設】&#10;有形固定資産減価償却率">
          <a:extLst>
            <a:ext uri="{FF2B5EF4-FFF2-40B4-BE49-F238E27FC236}">
              <a16:creationId xmlns:a16="http://schemas.microsoft.com/office/drawing/2014/main" id="{6A3E4A97-B1FE-4765-BE38-5C1CC7CF1C64}"/>
            </a:ext>
          </a:extLst>
        </xdr:cNvPr>
        <xdr:cNvSpPr txBox="1"/>
      </xdr:nvSpPr>
      <xdr:spPr>
        <a:xfrm>
          <a:off x="13500744" y="1097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79483</xdr:rowOff>
    </xdr:from>
    <xdr:ext cx="405111" cy="259045"/>
    <xdr:sp macro="" textlink="">
      <xdr:nvSpPr>
        <xdr:cNvPr id="567" name="n_4mainValue【学校施設】&#10;有形固定資産減価償却率">
          <a:extLst>
            <a:ext uri="{FF2B5EF4-FFF2-40B4-BE49-F238E27FC236}">
              <a16:creationId xmlns:a16="http://schemas.microsoft.com/office/drawing/2014/main" id="{AC3EF510-D410-4BF4-BC0D-873F44EF0BB2}"/>
            </a:ext>
          </a:extLst>
        </xdr:cNvPr>
        <xdr:cNvSpPr txBox="1"/>
      </xdr:nvSpPr>
      <xdr:spPr>
        <a:xfrm>
          <a:off x="12611744" y="1105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26217A9-A3C2-483B-B8AC-74E012204D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DCC3DE90-9C21-4052-B25C-7E4E473403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62C6B5A-EC67-4D9C-8B91-462AF7F5847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AFE482F-D7E7-49AF-8052-A01A1CA084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531938BA-F175-4D53-8E37-A4A73D3939C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A5E1E8B-5FAC-4EB6-B3E0-FAF7EA72781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FF0533C-72AB-4DA7-8C5F-CBF7F5CFBBB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1DCF070-849C-4CEA-984A-2C0AABCF391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5BEE88BB-7150-4EC2-A864-6D2C7F9917C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73AE62ED-E0E0-46EF-B2C3-5FDAB77C9D3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4E1EDB4-D5E5-4A1C-A788-EFE33A352A2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D556911D-EC04-4ACA-8F22-2C9A1095560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666327B7-B578-44BD-97EE-84FBF35888B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BBACF6BF-6898-4340-A4AD-F9887DA21D5C}"/>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4A31CC5-43A0-456A-A170-6A8F14BE6B5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8B8F313-22EE-4EE0-ACAC-8A854BDBDF64}"/>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2E98DA36-6C27-4E72-B42E-AF7CB7A96E3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5A7167D1-3E45-4743-9122-B21C82D64D62}"/>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63852AA2-4201-4B79-8EC4-5E183970802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72656B66-68A0-4CC6-882C-2BB2CD324C2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2B9FB13-D1C9-46B6-8755-46369AC4BE6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0E0C6768-A8F1-4337-9F01-7C396A17AA26}"/>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579CBBA2-8B2D-4735-958D-3B8EF0E92527}"/>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9CE92AF3-DEE3-45F2-9718-25AF917269F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AB3AA516-952C-4997-B19E-2F577065D276}"/>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4EFCA800-A6AD-4D53-A238-7CB598E4EB79}"/>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DD5AE2D6-FE3E-43F5-B086-95C8EFCE5524}"/>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278F1F95-235E-4709-AA3C-C43E1FFC370D}"/>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9B10DBD8-BAE3-4FEA-B1CB-6277FDCB2491}"/>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5D2F86E4-A44E-4664-8835-5699EB18156B}"/>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A83EA966-AFB5-4C05-9F51-5EBB37DFF032}"/>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1075058-C237-4FC0-AB35-A1EC5B4B8DDD}"/>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201E63B-182F-4AB6-8EF8-3270047B6A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6B3A54C-D734-419E-B686-44EF2530402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42BFF06-18EC-4383-AF0D-D000488E5D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19E9E25-8E43-4C7F-9C4D-B5343BE9B1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2CB5FAF-F326-4D09-B709-A285ED6DDE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126045</xdr:rowOff>
    </xdr:from>
    <xdr:to>
      <xdr:col>116</xdr:col>
      <xdr:colOff>114300</xdr:colOff>
      <xdr:row>63</xdr:row>
      <xdr:rowOff>56195</xdr:rowOff>
    </xdr:to>
    <xdr:sp macro="" textlink="">
      <xdr:nvSpPr>
        <xdr:cNvPr id="605" name="楕円 604">
          <a:extLst>
            <a:ext uri="{FF2B5EF4-FFF2-40B4-BE49-F238E27FC236}">
              <a16:creationId xmlns:a16="http://schemas.microsoft.com/office/drawing/2014/main" id="{8367F1EB-447F-4CA0-83DE-CDE2487AA887}"/>
            </a:ext>
          </a:extLst>
        </xdr:cNvPr>
        <xdr:cNvSpPr/>
      </xdr:nvSpPr>
      <xdr:spPr>
        <a:xfrm>
          <a:off x="22110700" y="1075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09750EBF-2613-409F-BA83-5153B2FB2BAC}"/>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129474</xdr:rowOff>
    </xdr:from>
    <xdr:to>
      <xdr:col>112</xdr:col>
      <xdr:colOff>38100</xdr:colOff>
      <xdr:row>63</xdr:row>
      <xdr:rowOff>59624</xdr:rowOff>
    </xdr:to>
    <xdr:sp macro="" textlink="">
      <xdr:nvSpPr>
        <xdr:cNvPr id="607" name="楕円 606">
          <a:extLst>
            <a:ext uri="{FF2B5EF4-FFF2-40B4-BE49-F238E27FC236}">
              <a16:creationId xmlns:a16="http://schemas.microsoft.com/office/drawing/2014/main" id="{4579175B-51DD-483A-9AEB-DCD665265DF7}"/>
            </a:ext>
          </a:extLst>
        </xdr:cNvPr>
        <xdr:cNvSpPr/>
      </xdr:nvSpPr>
      <xdr:spPr>
        <a:xfrm>
          <a:off x="21272500" y="1075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5395</xdr:rowOff>
    </xdr:from>
    <xdr:to>
      <xdr:col>116</xdr:col>
      <xdr:colOff>63500</xdr:colOff>
      <xdr:row>63</xdr:row>
      <xdr:rowOff>8824</xdr:rowOff>
    </xdr:to>
    <xdr:cxnSp macro="">
      <xdr:nvCxnSpPr>
        <xdr:cNvPr id="608" name="直線コネクタ 607">
          <a:extLst>
            <a:ext uri="{FF2B5EF4-FFF2-40B4-BE49-F238E27FC236}">
              <a16:creationId xmlns:a16="http://schemas.microsoft.com/office/drawing/2014/main" id="{82639A44-4D83-4C0A-A3B5-0E49A668FD2C}"/>
            </a:ext>
          </a:extLst>
        </xdr:cNvPr>
        <xdr:cNvCxnSpPr/>
      </xdr:nvCxnSpPr>
      <xdr:spPr>
        <a:xfrm flipV="1">
          <a:off x="21323300" y="1080674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144059</xdr:rowOff>
    </xdr:from>
    <xdr:to>
      <xdr:col>107</xdr:col>
      <xdr:colOff>101600</xdr:colOff>
      <xdr:row>63</xdr:row>
      <xdr:rowOff>74209</xdr:rowOff>
    </xdr:to>
    <xdr:sp macro="" textlink="">
      <xdr:nvSpPr>
        <xdr:cNvPr id="609" name="楕円 608">
          <a:extLst>
            <a:ext uri="{FF2B5EF4-FFF2-40B4-BE49-F238E27FC236}">
              <a16:creationId xmlns:a16="http://schemas.microsoft.com/office/drawing/2014/main" id="{0A851183-A1CA-4A30-B235-3E296862DAF5}"/>
            </a:ext>
          </a:extLst>
        </xdr:cNvPr>
        <xdr:cNvSpPr/>
      </xdr:nvSpPr>
      <xdr:spPr>
        <a:xfrm>
          <a:off x="20383500" y="1077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8824</xdr:rowOff>
    </xdr:from>
    <xdr:to>
      <xdr:col>111</xdr:col>
      <xdr:colOff>177800</xdr:colOff>
      <xdr:row>63</xdr:row>
      <xdr:rowOff>23409</xdr:rowOff>
    </xdr:to>
    <xdr:cxnSp macro="">
      <xdr:nvCxnSpPr>
        <xdr:cNvPr id="610" name="直線コネクタ 609">
          <a:extLst>
            <a:ext uri="{FF2B5EF4-FFF2-40B4-BE49-F238E27FC236}">
              <a16:creationId xmlns:a16="http://schemas.microsoft.com/office/drawing/2014/main" id="{1592EB81-D8CD-4EA0-8082-E634A9A86B15}"/>
            </a:ext>
          </a:extLst>
        </xdr:cNvPr>
        <xdr:cNvCxnSpPr/>
      </xdr:nvCxnSpPr>
      <xdr:spPr>
        <a:xfrm flipV="1">
          <a:off x="20434300" y="10810174"/>
          <a:ext cx="889000" cy="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139853</xdr:rowOff>
    </xdr:from>
    <xdr:to>
      <xdr:col>102</xdr:col>
      <xdr:colOff>165100</xdr:colOff>
      <xdr:row>63</xdr:row>
      <xdr:rowOff>70003</xdr:rowOff>
    </xdr:to>
    <xdr:sp macro="" textlink="">
      <xdr:nvSpPr>
        <xdr:cNvPr id="611" name="楕円 610">
          <a:extLst>
            <a:ext uri="{FF2B5EF4-FFF2-40B4-BE49-F238E27FC236}">
              <a16:creationId xmlns:a16="http://schemas.microsoft.com/office/drawing/2014/main" id="{BA86C645-7D98-44CE-BED5-6B3E9E7E1BFF}"/>
            </a:ext>
          </a:extLst>
        </xdr:cNvPr>
        <xdr:cNvSpPr/>
      </xdr:nvSpPr>
      <xdr:spPr>
        <a:xfrm>
          <a:off x="19494500" y="1076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19203</xdr:rowOff>
    </xdr:from>
    <xdr:to>
      <xdr:col>107</xdr:col>
      <xdr:colOff>50800</xdr:colOff>
      <xdr:row>63</xdr:row>
      <xdr:rowOff>23409</xdr:rowOff>
    </xdr:to>
    <xdr:cxnSp macro="">
      <xdr:nvCxnSpPr>
        <xdr:cNvPr id="612" name="直線コネクタ 611">
          <a:extLst>
            <a:ext uri="{FF2B5EF4-FFF2-40B4-BE49-F238E27FC236}">
              <a16:creationId xmlns:a16="http://schemas.microsoft.com/office/drawing/2014/main" id="{268AB6E8-4196-4FC3-B4A5-0E716D41F2A0}"/>
            </a:ext>
          </a:extLst>
        </xdr:cNvPr>
        <xdr:cNvCxnSpPr/>
      </xdr:nvCxnSpPr>
      <xdr:spPr>
        <a:xfrm>
          <a:off x="19545300" y="10820553"/>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143784</xdr:rowOff>
    </xdr:from>
    <xdr:to>
      <xdr:col>98</xdr:col>
      <xdr:colOff>38100</xdr:colOff>
      <xdr:row>63</xdr:row>
      <xdr:rowOff>73934</xdr:rowOff>
    </xdr:to>
    <xdr:sp macro="" textlink="">
      <xdr:nvSpPr>
        <xdr:cNvPr id="613" name="楕円 612">
          <a:extLst>
            <a:ext uri="{FF2B5EF4-FFF2-40B4-BE49-F238E27FC236}">
              <a16:creationId xmlns:a16="http://schemas.microsoft.com/office/drawing/2014/main" id="{56B87954-3E83-4D64-B332-CD0C31D2213B}"/>
            </a:ext>
          </a:extLst>
        </xdr:cNvPr>
        <xdr:cNvSpPr/>
      </xdr:nvSpPr>
      <xdr:spPr>
        <a:xfrm>
          <a:off x="18605500" y="1077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19203</xdr:rowOff>
    </xdr:from>
    <xdr:to>
      <xdr:col>102</xdr:col>
      <xdr:colOff>114300</xdr:colOff>
      <xdr:row>63</xdr:row>
      <xdr:rowOff>23134</xdr:rowOff>
    </xdr:to>
    <xdr:cxnSp macro="">
      <xdr:nvCxnSpPr>
        <xdr:cNvPr id="614" name="直線コネクタ 613">
          <a:extLst>
            <a:ext uri="{FF2B5EF4-FFF2-40B4-BE49-F238E27FC236}">
              <a16:creationId xmlns:a16="http://schemas.microsoft.com/office/drawing/2014/main" id="{80F9ABAE-74F7-4F80-9796-FCBECEA0B693}"/>
            </a:ext>
          </a:extLst>
        </xdr:cNvPr>
        <xdr:cNvCxnSpPr/>
      </xdr:nvCxnSpPr>
      <xdr:spPr>
        <a:xfrm flipV="1">
          <a:off x="18656300" y="10820553"/>
          <a:ext cx="889000" cy="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3958CFE4-BFA5-46F3-A39F-375ECEC6F8E8}"/>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48D0CA68-C51D-4895-9577-DB5AE6F782D8}"/>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4E706C62-2C3D-4953-927F-D1DB1502A6FE}"/>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F621F6CE-00F5-4513-B59B-C83D7610191F}"/>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50751</xdr:rowOff>
    </xdr:from>
    <xdr:ext cx="469744" cy="259045"/>
    <xdr:sp macro="" textlink="">
      <xdr:nvSpPr>
        <xdr:cNvPr id="619" name="n_1mainValue【学校施設】&#10;一人当たり面積">
          <a:extLst>
            <a:ext uri="{FF2B5EF4-FFF2-40B4-BE49-F238E27FC236}">
              <a16:creationId xmlns:a16="http://schemas.microsoft.com/office/drawing/2014/main" id="{DE95DA8D-F7E9-4ABF-BFF4-36E17250EDCF}"/>
            </a:ext>
          </a:extLst>
        </xdr:cNvPr>
        <xdr:cNvSpPr txBox="1"/>
      </xdr:nvSpPr>
      <xdr:spPr>
        <a:xfrm>
          <a:off x="21075727" y="1085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65336</xdr:rowOff>
    </xdr:from>
    <xdr:ext cx="469744" cy="259045"/>
    <xdr:sp macro="" textlink="">
      <xdr:nvSpPr>
        <xdr:cNvPr id="620" name="n_2mainValue【学校施設】&#10;一人当たり面積">
          <a:extLst>
            <a:ext uri="{FF2B5EF4-FFF2-40B4-BE49-F238E27FC236}">
              <a16:creationId xmlns:a16="http://schemas.microsoft.com/office/drawing/2014/main" id="{D9B21767-A8F5-468D-920A-2B871AAEE95A}"/>
            </a:ext>
          </a:extLst>
        </xdr:cNvPr>
        <xdr:cNvSpPr txBox="1"/>
      </xdr:nvSpPr>
      <xdr:spPr>
        <a:xfrm>
          <a:off x="20199427" y="1086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61130</xdr:rowOff>
    </xdr:from>
    <xdr:ext cx="469744" cy="259045"/>
    <xdr:sp macro="" textlink="">
      <xdr:nvSpPr>
        <xdr:cNvPr id="621" name="n_3mainValue【学校施設】&#10;一人当たり面積">
          <a:extLst>
            <a:ext uri="{FF2B5EF4-FFF2-40B4-BE49-F238E27FC236}">
              <a16:creationId xmlns:a16="http://schemas.microsoft.com/office/drawing/2014/main" id="{A506C11E-0F66-4411-9800-DBC65E8BFD1B}"/>
            </a:ext>
          </a:extLst>
        </xdr:cNvPr>
        <xdr:cNvSpPr txBox="1"/>
      </xdr:nvSpPr>
      <xdr:spPr>
        <a:xfrm>
          <a:off x="19310427" y="1086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65061</xdr:rowOff>
    </xdr:from>
    <xdr:ext cx="469744" cy="259045"/>
    <xdr:sp macro="" textlink="">
      <xdr:nvSpPr>
        <xdr:cNvPr id="622" name="n_4mainValue【学校施設】&#10;一人当たり面積">
          <a:extLst>
            <a:ext uri="{FF2B5EF4-FFF2-40B4-BE49-F238E27FC236}">
              <a16:creationId xmlns:a16="http://schemas.microsoft.com/office/drawing/2014/main" id="{A10B4869-19D8-4913-943B-9C3AD11A1CC6}"/>
            </a:ext>
          </a:extLst>
        </xdr:cNvPr>
        <xdr:cNvSpPr txBox="1"/>
      </xdr:nvSpPr>
      <xdr:spPr>
        <a:xfrm>
          <a:off x="18421427" y="1086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D93BC20-31C8-435E-BC37-365F21B0F9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A6020D2-C420-42E1-8F69-FD18251653E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2458A82-A3EF-4DB7-B32D-B3B1A377578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EA86CA0-0A1D-4383-A23C-B70BE308FA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BF53F1A-4991-45E6-8B46-D04C0A58F82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7757586-6A96-4E39-B028-CE34D6D99C1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3674879-7976-4A02-A58D-FEDDC521D1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59DBFBC-0B44-4B08-A73F-1F45B8A7B0A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B564C5D5-F2C2-457D-81C3-DC310776AAC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F0574DB0-DFDF-4162-8A55-5D9717C460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1CD36F42-6B22-44EB-94F5-2AE10873C7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304AD4A1-C319-4044-8C97-024C814BA5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8691A46A-EA27-45FF-8A60-AD63A9F8C9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9B661A2-BBDF-4285-A04C-FC58E32B6F9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A60C529D-7443-433C-B40A-589726E88FE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A54DF84-1625-4564-942B-71FCECF5DC7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3434925F-656B-4404-994A-E8722AEADD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9D5EDDF-F655-4C68-9538-2A062C1711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EED753C8-586D-4DCA-89FA-FE2CE311504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E5EE054D-7FA2-470E-9CE0-A80171860D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50477A27-A331-4AE6-9178-88AE7070B15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7361F457-E49F-4A86-B788-4E3BDCFA776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3AF0F25-B644-4776-9913-F8136FA0B72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DE10EA0C-C510-4F4B-955F-61539F7CF9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9FF43C5-0C6D-4DEC-A38B-0B5248D00C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B32C6746-EA01-4CC4-BE2A-1FF0E6C95D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F87C5A8D-15F5-4838-A1A6-D683C11C908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8645E228-8EC0-4D60-AE13-485025C0F82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38C82955-FFA3-4FE5-B597-22B12C77600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B2C62D0E-1AD6-4861-A612-B3C12D4BCDC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7C7BF2FD-3B18-44A4-8794-6334261BAE7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8ED6B68E-7F4B-4CD5-9A30-3D30EE2BCDC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5E6FCFEF-5549-4758-9CD1-4E70A7FA8E9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32073DCF-606A-4720-946F-B2143642B4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C33A03F5-22B1-45C2-8151-7086E1A760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27C92725-B21D-4724-BC7C-FECB8CDB17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FD0BDE78-3F7D-4AF4-89A6-2CC2A646526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66542A7F-C9DF-4FDA-AD8D-CAB858DFAA4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1F5B6CFC-87CF-4E1B-A11C-DFD21EA1840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EC75D3ED-3FF0-440B-AE46-7FE2871B2C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EDB2F8F2-1880-4FDF-9FF0-69CEF02A2F5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F4979131-AC9A-44AB-8BF3-2D7ECDE94E9B}"/>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73D66C08-C8AC-4012-AB7C-BCDB81553AD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D519C362-0170-494A-A56F-2CAC0E4B16B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70ABCFD8-993A-47D9-A938-DFBD419B2943}"/>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B77DD1C2-DD97-412A-AB47-B68043996847}"/>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A5F5C419-76DE-41FB-897A-AF242A1E7021}"/>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919A7B78-1FA6-43F5-9C65-312629AC1099}"/>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C1962D66-0816-4D32-A7B6-1B529BCD5E9D}"/>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4314BEC8-0634-45CE-9DC2-CF417A34FE03}"/>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80268462-EE88-4B3D-9FC2-744791B5BF67}"/>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41514F3C-8146-443F-B8BE-40710CBC51C8}"/>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5B83DCA-4E1C-46BE-BF67-89CB13E8A0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BC101E1-4762-4C06-960A-6FB4FDB259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F76C261-74A3-461C-BE61-702DF6BE10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8A50820-3A44-41EC-9890-347F527D12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CA8E77F-9204-4FB3-A7B9-BD30439D33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118473</xdr:rowOff>
    </xdr:from>
    <xdr:to>
      <xdr:col>85</xdr:col>
      <xdr:colOff>177800</xdr:colOff>
      <xdr:row>108</xdr:row>
      <xdr:rowOff>48623</xdr:rowOff>
    </xdr:to>
    <xdr:sp macro="" textlink="">
      <xdr:nvSpPr>
        <xdr:cNvPr id="680" name="楕円 679">
          <a:extLst>
            <a:ext uri="{FF2B5EF4-FFF2-40B4-BE49-F238E27FC236}">
              <a16:creationId xmlns:a16="http://schemas.microsoft.com/office/drawing/2014/main" id="{0D92CC5C-A951-43A5-98A1-D78753097F0B}"/>
            </a:ext>
          </a:extLst>
        </xdr:cNvPr>
        <xdr:cNvSpPr/>
      </xdr:nvSpPr>
      <xdr:spPr>
        <a:xfrm>
          <a:off x="162687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96900</xdr:rowOff>
    </xdr:from>
    <xdr:ext cx="405111" cy="259045"/>
    <xdr:sp macro="" textlink="">
      <xdr:nvSpPr>
        <xdr:cNvPr id="681" name="【公民館】&#10;有形固定資産減価償却率該当値テキスト">
          <a:extLst>
            <a:ext uri="{FF2B5EF4-FFF2-40B4-BE49-F238E27FC236}">
              <a16:creationId xmlns:a16="http://schemas.microsoft.com/office/drawing/2014/main" id="{2518DAC5-8642-40A9-9FC2-1C0AB8DECE57}"/>
            </a:ext>
          </a:extLst>
        </xdr:cNvPr>
        <xdr:cNvSpPr txBox="1"/>
      </xdr:nvSpPr>
      <xdr:spPr>
        <a:xfrm>
          <a:off x="16357600" y="184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87449</xdr:rowOff>
    </xdr:from>
    <xdr:to>
      <xdr:col>81</xdr:col>
      <xdr:colOff>101600</xdr:colOff>
      <xdr:row>108</xdr:row>
      <xdr:rowOff>17599</xdr:rowOff>
    </xdr:to>
    <xdr:sp macro="" textlink="">
      <xdr:nvSpPr>
        <xdr:cNvPr id="682" name="楕円 681">
          <a:extLst>
            <a:ext uri="{FF2B5EF4-FFF2-40B4-BE49-F238E27FC236}">
              <a16:creationId xmlns:a16="http://schemas.microsoft.com/office/drawing/2014/main" id="{BA6444D5-1637-49BD-94CE-824F90015500}"/>
            </a:ext>
          </a:extLst>
        </xdr:cNvPr>
        <xdr:cNvSpPr/>
      </xdr:nvSpPr>
      <xdr:spPr>
        <a:xfrm>
          <a:off x="154305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138249</xdr:rowOff>
    </xdr:from>
    <xdr:to>
      <xdr:col>85</xdr:col>
      <xdr:colOff>127000</xdr:colOff>
      <xdr:row>107</xdr:row>
      <xdr:rowOff>169273</xdr:rowOff>
    </xdr:to>
    <xdr:cxnSp macro="">
      <xdr:nvCxnSpPr>
        <xdr:cNvPr id="683" name="直線コネクタ 682">
          <a:extLst>
            <a:ext uri="{FF2B5EF4-FFF2-40B4-BE49-F238E27FC236}">
              <a16:creationId xmlns:a16="http://schemas.microsoft.com/office/drawing/2014/main" id="{9763083F-E684-4E2F-A804-7CF061C22EBA}"/>
            </a:ext>
          </a:extLst>
        </xdr:cNvPr>
        <xdr:cNvCxnSpPr/>
      </xdr:nvCxnSpPr>
      <xdr:spPr>
        <a:xfrm>
          <a:off x="15481300" y="1848339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113574</xdr:rowOff>
    </xdr:from>
    <xdr:to>
      <xdr:col>76</xdr:col>
      <xdr:colOff>165100</xdr:colOff>
      <xdr:row>108</xdr:row>
      <xdr:rowOff>43724</xdr:rowOff>
    </xdr:to>
    <xdr:sp macro="" textlink="">
      <xdr:nvSpPr>
        <xdr:cNvPr id="684" name="楕円 683">
          <a:extLst>
            <a:ext uri="{FF2B5EF4-FFF2-40B4-BE49-F238E27FC236}">
              <a16:creationId xmlns:a16="http://schemas.microsoft.com/office/drawing/2014/main" id="{FD1532A0-D092-495D-A1BC-DFD0BAD44AEC}"/>
            </a:ext>
          </a:extLst>
        </xdr:cNvPr>
        <xdr:cNvSpPr/>
      </xdr:nvSpPr>
      <xdr:spPr>
        <a:xfrm>
          <a:off x="14541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138249</xdr:rowOff>
    </xdr:from>
    <xdr:to>
      <xdr:col>81</xdr:col>
      <xdr:colOff>50800</xdr:colOff>
      <xdr:row>107</xdr:row>
      <xdr:rowOff>164374</xdr:rowOff>
    </xdr:to>
    <xdr:cxnSp macro="">
      <xdr:nvCxnSpPr>
        <xdr:cNvPr id="685" name="直線コネクタ 684">
          <a:extLst>
            <a:ext uri="{FF2B5EF4-FFF2-40B4-BE49-F238E27FC236}">
              <a16:creationId xmlns:a16="http://schemas.microsoft.com/office/drawing/2014/main" id="{3DB664F5-5E79-471B-BA73-8D37BD5A2EAA}"/>
            </a:ext>
          </a:extLst>
        </xdr:cNvPr>
        <xdr:cNvCxnSpPr/>
      </xdr:nvCxnSpPr>
      <xdr:spPr>
        <a:xfrm flipV="1">
          <a:off x="14592300" y="184833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27032</xdr:rowOff>
    </xdr:from>
    <xdr:to>
      <xdr:col>72</xdr:col>
      <xdr:colOff>38100</xdr:colOff>
      <xdr:row>107</xdr:row>
      <xdr:rowOff>128632</xdr:rowOff>
    </xdr:to>
    <xdr:sp macro="" textlink="">
      <xdr:nvSpPr>
        <xdr:cNvPr id="686" name="楕円 685">
          <a:extLst>
            <a:ext uri="{FF2B5EF4-FFF2-40B4-BE49-F238E27FC236}">
              <a16:creationId xmlns:a16="http://schemas.microsoft.com/office/drawing/2014/main" id="{9D02D909-73C4-4170-95C2-CDBB00FBC2EA}"/>
            </a:ext>
          </a:extLst>
        </xdr:cNvPr>
        <xdr:cNvSpPr/>
      </xdr:nvSpPr>
      <xdr:spPr>
        <a:xfrm>
          <a:off x="13652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77832</xdr:rowOff>
    </xdr:from>
    <xdr:to>
      <xdr:col>76</xdr:col>
      <xdr:colOff>114300</xdr:colOff>
      <xdr:row>107</xdr:row>
      <xdr:rowOff>164374</xdr:rowOff>
    </xdr:to>
    <xdr:cxnSp macro="">
      <xdr:nvCxnSpPr>
        <xdr:cNvPr id="687" name="直線コネクタ 686">
          <a:extLst>
            <a:ext uri="{FF2B5EF4-FFF2-40B4-BE49-F238E27FC236}">
              <a16:creationId xmlns:a16="http://schemas.microsoft.com/office/drawing/2014/main" id="{D98BAC1B-663C-497F-91EC-F9E02FF47E02}"/>
            </a:ext>
          </a:extLst>
        </xdr:cNvPr>
        <xdr:cNvCxnSpPr/>
      </xdr:nvCxnSpPr>
      <xdr:spPr>
        <a:xfrm>
          <a:off x="13703300" y="18422982"/>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167458</xdr:rowOff>
    </xdr:from>
    <xdr:to>
      <xdr:col>67</xdr:col>
      <xdr:colOff>101600</xdr:colOff>
      <xdr:row>107</xdr:row>
      <xdr:rowOff>97608</xdr:rowOff>
    </xdr:to>
    <xdr:sp macro="" textlink="">
      <xdr:nvSpPr>
        <xdr:cNvPr id="688" name="楕円 687">
          <a:extLst>
            <a:ext uri="{FF2B5EF4-FFF2-40B4-BE49-F238E27FC236}">
              <a16:creationId xmlns:a16="http://schemas.microsoft.com/office/drawing/2014/main" id="{8FCEAAF9-458F-4EAB-9F84-EBF8FA2FB63D}"/>
            </a:ext>
          </a:extLst>
        </xdr:cNvPr>
        <xdr:cNvSpPr/>
      </xdr:nvSpPr>
      <xdr:spPr>
        <a:xfrm>
          <a:off x="12763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46808</xdr:rowOff>
    </xdr:from>
    <xdr:to>
      <xdr:col>71</xdr:col>
      <xdr:colOff>177800</xdr:colOff>
      <xdr:row>107</xdr:row>
      <xdr:rowOff>77832</xdr:rowOff>
    </xdr:to>
    <xdr:cxnSp macro="">
      <xdr:nvCxnSpPr>
        <xdr:cNvPr id="689" name="直線コネクタ 688">
          <a:extLst>
            <a:ext uri="{FF2B5EF4-FFF2-40B4-BE49-F238E27FC236}">
              <a16:creationId xmlns:a16="http://schemas.microsoft.com/office/drawing/2014/main" id="{A2F1A331-2343-49E9-9575-826BAE1C81D9}"/>
            </a:ext>
          </a:extLst>
        </xdr:cNvPr>
        <xdr:cNvCxnSpPr/>
      </xdr:nvCxnSpPr>
      <xdr:spPr>
        <a:xfrm>
          <a:off x="12814300" y="1839195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E9515029-48A1-4F38-ABBD-576E48F39E6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F27A76D2-4710-4BA0-BD5D-C54D7D3E2FA4}"/>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31C8087B-91E6-4CE4-BA19-853E9C21ADCB}"/>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28DBB282-652B-4B0C-81B4-72AE732FCAF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8726</xdr:rowOff>
    </xdr:from>
    <xdr:ext cx="405111" cy="259045"/>
    <xdr:sp macro="" textlink="">
      <xdr:nvSpPr>
        <xdr:cNvPr id="694" name="n_1mainValue【公民館】&#10;有形固定資産減価償却率">
          <a:extLst>
            <a:ext uri="{FF2B5EF4-FFF2-40B4-BE49-F238E27FC236}">
              <a16:creationId xmlns:a16="http://schemas.microsoft.com/office/drawing/2014/main" id="{96618567-9D4D-4DD4-B2F4-36D643BB01C4}"/>
            </a:ext>
          </a:extLst>
        </xdr:cNvPr>
        <xdr:cNvSpPr txBox="1"/>
      </xdr:nvSpPr>
      <xdr:spPr>
        <a:xfrm>
          <a:off x="15266044" y="1852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34851</xdr:rowOff>
    </xdr:from>
    <xdr:ext cx="405111" cy="259045"/>
    <xdr:sp macro="" textlink="">
      <xdr:nvSpPr>
        <xdr:cNvPr id="695" name="n_2mainValue【公民館】&#10;有形固定資産減価償却率">
          <a:extLst>
            <a:ext uri="{FF2B5EF4-FFF2-40B4-BE49-F238E27FC236}">
              <a16:creationId xmlns:a16="http://schemas.microsoft.com/office/drawing/2014/main" id="{267293D7-23D7-49AE-A673-95820761E99D}"/>
            </a:ext>
          </a:extLst>
        </xdr:cNvPr>
        <xdr:cNvSpPr txBox="1"/>
      </xdr:nvSpPr>
      <xdr:spPr>
        <a:xfrm>
          <a:off x="14389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119759</xdr:rowOff>
    </xdr:from>
    <xdr:ext cx="405111" cy="259045"/>
    <xdr:sp macro="" textlink="">
      <xdr:nvSpPr>
        <xdr:cNvPr id="696" name="n_3mainValue【公民館】&#10;有形固定資産減価償却率">
          <a:extLst>
            <a:ext uri="{FF2B5EF4-FFF2-40B4-BE49-F238E27FC236}">
              <a16:creationId xmlns:a16="http://schemas.microsoft.com/office/drawing/2014/main" id="{E7A1853F-1955-42C5-9102-A3FA62124443}"/>
            </a:ext>
          </a:extLst>
        </xdr:cNvPr>
        <xdr:cNvSpPr txBox="1"/>
      </xdr:nvSpPr>
      <xdr:spPr>
        <a:xfrm>
          <a:off x="13500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88735</xdr:rowOff>
    </xdr:from>
    <xdr:ext cx="405111" cy="259045"/>
    <xdr:sp macro="" textlink="">
      <xdr:nvSpPr>
        <xdr:cNvPr id="697" name="n_4mainValue【公民館】&#10;有形固定資産減価償却率">
          <a:extLst>
            <a:ext uri="{FF2B5EF4-FFF2-40B4-BE49-F238E27FC236}">
              <a16:creationId xmlns:a16="http://schemas.microsoft.com/office/drawing/2014/main" id="{F0191333-4EAF-4439-891F-1B083F1C41CB}"/>
            </a:ext>
          </a:extLst>
        </xdr:cNvPr>
        <xdr:cNvSpPr txBox="1"/>
      </xdr:nvSpPr>
      <xdr:spPr>
        <a:xfrm>
          <a:off x="126117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9D7588BC-EB38-44D4-A868-B40778ECCC7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7CB3CD96-64F5-4906-9D8C-E98FF353B8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8482263B-83AE-487A-93C9-584D6C28634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EE3A9005-DF82-4FC7-A6C0-27F1F0BDA22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639C3785-2566-408C-A0DD-475B03DD27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D5A85B59-9074-4F54-89DE-4919BADCE59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DBF05420-926F-4568-BC6B-0B13455864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3446924C-F8BA-4149-AFCD-E3EFF9550A3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4F427308-DE9F-4079-B650-674804226C3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F0A82555-A9D3-40A8-A7A1-68E9C5012A8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667C2161-8422-4EF0-BA87-CC43C54EDB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360C2D0C-2AAC-47AC-9146-EAA8258C377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B0B52D2B-9C2F-4453-8C01-58577D4DC0E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190914F2-72C1-4B19-8FE9-25E4A39DF2E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970F537F-5219-4A3D-8898-30AD1603BFC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DF02231F-EEAE-403C-B5EF-753AC3A55ACB}"/>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96BC9660-1FAD-437C-AB72-73509B35D0B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9A41A0A5-62EC-432A-A99F-B366DBD5BA6E}"/>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C3CF17EB-DBF1-48C8-AAE0-6D89743B719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E80FCC4E-9001-4512-9EB1-FCD6E2C8507F}"/>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ECA904F5-7FB9-4E8F-A8EB-FE4F9D6E8B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1B58BA01-EFA1-439C-96E6-9D5D5AF336B3}"/>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80A03C92-12AD-41F0-B5DB-CDF468FEA06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72EC0FBD-8039-4F51-9C40-7EC1F78C28F9}"/>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6B2DE4A7-1B6C-4E80-9A48-FE52D8D0B1AB}"/>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D5610BE6-0D29-4C79-8961-29C789F9B367}"/>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E523E9D8-28B7-41ED-A273-C7CC829AE71B}"/>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2E9CC7C2-6F09-47F9-A6E6-3E88C55D3395}"/>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34CA7720-2AD0-4BF8-9CDD-2BB8C11870D5}"/>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B42E9968-517A-49F4-A2E8-BA5FE02C694B}"/>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AF6E4999-9C24-4EDB-8B7A-8FCD9CB464FC}"/>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A58D91B1-00B7-45F5-ABC4-2DFBE5E1900C}"/>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73FD3124-4F6B-4912-BBE0-6FEB1356C34D}"/>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BFFDCE0B-9E8D-40FB-AD8F-E7DDD0F228AE}"/>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83D5D88-8806-449A-BB52-519041C104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B1E21DF-B4F6-4FF1-A758-E1DD376E61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6C3F23C-66F2-4188-B718-41398E4CB53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5EEAE2C-E2BA-462B-BE40-D3BEDF594F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8DB832B-AF88-4ECD-BA6E-631B8B9778E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61824</xdr:rowOff>
    </xdr:from>
    <xdr:to>
      <xdr:col>116</xdr:col>
      <xdr:colOff>114300</xdr:colOff>
      <xdr:row>108</xdr:row>
      <xdr:rowOff>163424</xdr:rowOff>
    </xdr:to>
    <xdr:sp macro="" textlink="">
      <xdr:nvSpPr>
        <xdr:cNvPr id="737" name="楕円 736">
          <a:extLst>
            <a:ext uri="{FF2B5EF4-FFF2-40B4-BE49-F238E27FC236}">
              <a16:creationId xmlns:a16="http://schemas.microsoft.com/office/drawing/2014/main" id="{749E984E-AC20-407C-A55D-FD2BB0246023}"/>
            </a:ext>
          </a:extLst>
        </xdr:cNvPr>
        <xdr:cNvSpPr/>
      </xdr:nvSpPr>
      <xdr:spPr>
        <a:xfrm>
          <a:off x="22110700" y="185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38" name="【公民館】&#10;一人当たり面積該当値テキスト">
          <a:extLst>
            <a:ext uri="{FF2B5EF4-FFF2-40B4-BE49-F238E27FC236}">
              <a16:creationId xmlns:a16="http://schemas.microsoft.com/office/drawing/2014/main" id="{22E8B839-A739-4071-AE9E-1FEE38F7F72C}"/>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62585</xdr:rowOff>
    </xdr:from>
    <xdr:to>
      <xdr:col>112</xdr:col>
      <xdr:colOff>38100</xdr:colOff>
      <xdr:row>108</xdr:row>
      <xdr:rowOff>164185</xdr:rowOff>
    </xdr:to>
    <xdr:sp macro="" textlink="">
      <xdr:nvSpPr>
        <xdr:cNvPr id="739" name="楕円 738">
          <a:extLst>
            <a:ext uri="{FF2B5EF4-FFF2-40B4-BE49-F238E27FC236}">
              <a16:creationId xmlns:a16="http://schemas.microsoft.com/office/drawing/2014/main" id="{4BFBCE11-A39A-4946-BBC7-91A8D0482EB7}"/>
            </a:ext>
          </a:extLst>
        </xdr:cNvPr>
        <xdr:cNvSpPr/>
      </xdr:nvSpPr>
      <xdr:spPr>
        <a:xfrm>
          <a:off x="21272500" y="1857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112624</xdr:rowOff>
    </xdr:from>
    <xdr:to>
      <xdr:col>116</xdr:col>
      <xdr:colOff>63500</xdr:colOff>
      <xdr:row>108</xdr:row>
      <xdr:rowOff>113385</xdr:rowOff>
    </xdr:to>
    <xdr:cxnSp macro="">
      <xdr:nvCxnSpPr>
        <xdr:cNvPr id="740" name="直線コネクタ 739">
          <a:extLst>
            <a:ext uri="{FF2B5EF4-FFF2-40B4-BE49-F238E27FC236}">
              <a16:creationId xmlns:a16="http://schemas.microsoft.com/office/drawing/2014/main" id="{F2E62D75-5D15-4A70-A2C0-87430BEE8FB7}"/>
            </a:ext>
          </a:extLst>
        </xdr:cNvPr>
        <xdr:cNvCxnSpPr/>
      </xdr:nvCxnSpPr>
      <xdr:spPr>
        <a:xfrm flipV="1">
          <a:off x="21323300" y="1862922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63957</xdr:rowOff>
    </xdr:from>
    <xdr:to>
      <xdr:col>107</xdr:col>
      <xdr:colOff>101600</xdr:colOff>
      <xdr:row>108</xdr:row>
      <xdr:rowOff>165557</xdr:rowOff>
    </xdr:to>
    <xdr:sp macro="" textlink="">
      <xdr:nvSpPr>
        <xdr:cNvPr id="741" name="楕円 740">
          <a:extLst>
            <a:ext uri="{FF2B5EF4-FFF2-40B4-BE49-F238E27FC236}">
              <a16:creationId xmlns:a16="http://schemas.microsoft.com/office/drawing/2014/main" id="{17A0EC49-992C-4B84-B42A-2E7A9AA51A13}"/>
            </a:ext>
          </a:extLst>
        </xdr:cNvPr>
        <xdr:cNvSpPr/>
      </xdr:nvSpPr>
      <xdr:spPr>
        <a:xfrm>
          <a:off x="20383500" y="185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113385</xdr:rowOff>
    </xdr:from>
    <xdr:to>
      <xdr:col>111</xdr:col>
      <xdr:colOff>177800</xdr:colOff>
      <xdr:row>108</xdr:row>
      <xdr:rowOff>114757</xdr:rowOff>
    </xdr:to>
    <xdr:cxnSp macro="">
      <xdr:nvCxnSpPr>
        <xdr:cNvPr id="742" name="直線コネクタ 741">
          <a:extLst>
            <a:ext uri="{FF2B5EF4-FFF2-40B4-BE49-F238E27FC236}">
              <a16:creationId xmlns:a16="http://schemas.microsoft.com/office/drawing/2014/main" id="{1F0B4265-5078-4307-A847-74E58C204B06}"/>
            </a:ext>
          </a:extLst>
        </xdr:cNvPr>
        <xdr:cNvCxnSpPr/>
      </xdr:nvCxnSpPr>
      <xdr:spPr>
        <a:xfrm flipV="1">
          <a:off x="20434300" y="1862998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65100</xdr:rowOff>
    </xdr:from>
    <xdr:to>
      <xdr:col>102</xdr:col>
      <xdr:colOff>165100</xdr:colOff>
      <xdr:row>108</xdr:row>
      <xdr:rowOff>166700</xdr:rowOff>
    </xdr:to>
    <xdr:sp macro="" textlink="">
      <xdr:nvSpPr>
        <xdr:cNvPr id="743" name="楕円 742">
          <a:extLst>
            <a:ext uri="{FF2B5EF4-FFF2-40B4-BE49-F238E27FC236}">
              <a16:creationId xmlns:a16="http://schemas.microsoft.com/office/drawing/2014/main" id="{AFBB4B2F-CBE4-41DC-87D5-D88135022B2F}"/>
            </a:ext>
          </a:extLst>
        </xdr:cNvPr>
        <xdr:cNvSpPr/>
      </xdr:nvSpPr>
      <xdr:spPr>
        <a:xfrm>
          <a:off x="19494500" y="185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114757</xdr:rowOff>
    </xdr:from>
    <xdr:to>
      <xdr:col>107</xdr:col>
      <xdr:colOff>50800</xdr:colOff>
      <xdr:row>108</xdr:row>
      <xdr:rowOff>115900</xdr:rowOff>
    </xdr:to>
    <xdr:cxnSp macro="">
      <xdr:nvCxnSpPr>
        <xdr:cNvPr id="744" name="直線コネクタ 743">
          <a:extLst>
            <a:ext uri="{FF2B5EF4-FFF2-40B4-BE49-F238E27FC236}">
              <a16:creationId xmlns:a16="http://schemas.microsoft.com/office/drawing/2014/main" id="{74511CA0-90AB-4593-A6DA-18D6664BA812}"/>
            </a:ext>
          </a:extLst>
        </xdr:cNvPr>
        <xdr:cNvCxnSpPr/>
      </xdr:nvCxnSpPr>
      <xdr:spPr>
        <a:xfrm flipV="1">
          <a:off x="19545300" y="186313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66015</xdr:rowOff>
    </xdr:from>
    <xdr:to>
      <xdr:col>98</xdr:col>
      <xdr:colOff>38100</xdr:colOff>
      <xdr:row>108</xdr:row>
      <xdr:rowOff>167615</xdr:rowOff>
    </xdr:to>
    <xdr:sp macro="" textlink="">
      <xdr:nvSpPr>
        <xdr:cNvPr id="745" name="楕円 744">
          <a:extLst>
            <a:ext uri="{FF2B5EF4-FFF2-40B4-BE49-F238E27FC236}">
              <a16:creationId xmlns:a16="http://schemas.microsoft.com/office/drawing/2014/main" id="{47ED6846-6046-4141-B0CF-C93605E3A112}"/>
            </a:ext>
          </a:extLst>
        </xdr:cNvPr>
        <xdr:cNvSpPr/>
      </xdr:nvSpPr>
      <xdr:spPr>
        <a:xfrm>
          <a:off x="18605500" y="185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115900</xdr:rowOff>
    </xdr:from>
    <xdr:to>
      <xdr:col>102</xdr:col>
      <xdr:colOff>114300</xdr:colOff>
      <xdr:row>108</xdr:row>
      <xdr:rowOff>116815</xdr:rowOff>
    </xdr:to>
    <xdr:cxnSp macro="">
      <xdr:nvCxnSpPr>
        <xdr:cNvPr id="746" name="直線コネクタ 745">
          <a:extLst>
            <a:ext uri="{FF2B5EF4-FFF2-40B4-BE49-F238E27FC236}">
              <a16:creationId xmlns:a16="http://schemas.microsoft.com/office/drawing/2014/main" id="{6CB19ECE-C78C-4D10-AD72-5ED28893738C}"/>
            </a:ext>
          </a:extLst>
        </xdr:cNvPr>
        <xdr:cNvCxnSpPr/>
      </xdr:nvCxnSpPr>
      <xdr:spPr>
        <a:xfrm flipV="1">
          <a:off x="18656300" y="1863250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3F7FD620-F767-45EA-86E7-4DE0AA5FE6B4}"/>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8168392D-EBC6-4363-A1FB-37E473CC30A2}"/>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FD9C99D9-1476-4940-A49D-394A875025FC}"/>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F43EC2F1-07B3-4B86-9A41-BB6C335B4774}"/>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155312</xdr:rowOff>
    </xdr:from>
    <xdr:ext cx="469744" cy="259045"/>
    <xdr:sp macro="" textlink="">
      <xdr:nvSpPr>
        <xdr:cNvPr id="751" name="n_1mainValue【公民館】&#10;一人当たり面積">
          <a:extLst>
            <a:ext uri="{FF2B5EF4-FFF2-40B4-BE49-F238E27FC236}">
              <a16:creationId xmlns:a16="http://schemas.microsoft.com/office/drawing/2014/main" id="{6EE015DC-3AED-43F0-A4F0-0C5597C9DAF8}"/>
            </a:ext>
          </a:extLst>
        </xdr:cNvPr>
        <xdr:cNvSpPr txBox="1"/>
      </xdr:nvSpPr>
      <xdr:spPr>
        <a:xfrm>
          <a:off x="21075727" y="1867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156684</xdr:rowOff>
    </xdr:from>
    <xdr:ext cx="469744" cy="259045"/>
    <xdr:sp macro="" textlink="">
      <xdr:nvSpPr>
        <xdr:cNvPr id="752" name="n_2mainValue【公民館】&#10;一人当たり面積">
          <a:extLst>
            <a:ext uri="{FF2B5EF4-FFF2-40B4-BE49-F238E27FC236}">
              <a16:creationId xmlns:a16="http://schemas.microsoft.com/office/drawing/2014/main" id="{74F51BA3-48D3-40E7-A319-509B2EBC5421}"/>
            </a:ext>
          </a:extLst>
        </xdr:cNvPr>
        <xdr:cNvSpPr txBox="1"/>
      </xdr:nvSpPr>
      <xdr:spPr>
        <a:xfrm>
          <a:off x="20199427" y="1867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157827</xdr:rowOff>
    </xdr:from>
    <xdr:ext cx="469744" cy="259045"/>
    <xdr:sp macro="" textlink="">
      <xdr:nvSpPr>
        <xdr:cNvPr id="753" name="n_3mainValue【公民館】&#10;一人当たり面積">
          <a:extLst>
            <a:ext uri="{FF2B5EF4-FFF2-40B4-BE49-F238E27FC236}">
              <a16:creationId xmlns:a16="http://schemas.microsoft.com/office/drawing/2014/main" id="{79BB9FC0-4424-4110-A9E8-311A9B501176}"/>
            </a:ext>
          </a:extLst>
        </xdr:cNvPr>
        <xdr:cNvSpPr txBox="1"/>
      </xdr:nvSpPr>
      <xdr:spPr>
        <a:xfrm>
          <a:off x="19310427" y="186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158742</xdr:rowOff>
    </xdr:from>
    <xdr:ext cx="469744" cy="259045"/>
    <xdr:sp macro="" textlink="">
      <xdr:nvSpPr>
        <xdr:cNvPr id="754" name="n_4mainValue【公民館】&#10;一人当たり面積">
          <a:extLst>
            <a:ext uri="{FF2B5EF4-FFF2-40B4-BE49-F238E27FC236}">
              <a16:creationId xmlns:a16="http://schemas.microsoft.com/office/drawing/2014/main" id="{BF6E4732-5259-4399-A5CB-F3E7CD08662C}"/>
            </a:ext>
          </a:extLst>
        </xdr:cNvPr>
        <xdr:cNvSpPr txBox="1"/>
      </xdr:nvSpPr>
      <xdr:spPr>
        <a:xfrm>
          <a:off x="18421427" y="1867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82773062-3036-473C-A664-D25DCA220AB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40E3B16-0E5F-4916-9DA0-D74733F03B4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8D8AEDF-A793-49BC-853F-1333360757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類似団体と比較して特に有形固定資産減価償却率が高くなっている施設は、公営住宅、学校施設であり、ほとんどの施設が耐用年数を経過している。</a:t>
          </a:r>
          <a:r>
            <a:rPr kumimoji="1" lang="ja-JP" altLang="en-US" sz="1100">
              <a:solidFill>
                <a:schemeClr val="dk1"/>
              </a:solidFill>
              <a:effectLst/>
              <a:latin typeface="+mn-lt"/>
              <a:ea typeface="+mn-ea"/>
              <a:cs typeface="+mn-cs"/>
            </a:rPr>
            <a:t>また、これまで</a:t>
          </a:r>
          <a:r>
            <a:rPr kumimoji="1" lang="ja-JP" altLang="ja-JP" sz="1100">
              <a:solidFill>
                <a:schemeClr val="dk1"/>
              </a:solidFill>
              <a:effectLst/>
              <a:latin typeface="+mn-lt"/>
              <a:ea typeface="+mn-ea"/>
              <a:cs typeface="+mn-cs"/>
            </a:rPr>
            <a:t>有形固定資産減価償却率が高くなってい</a:t>
          </a:r>
          <a:r>
            <a:rPr kumimoji="1" lang="ja-JP" altLang="en-US" sz="1100">
              <a:solidFill>
                <a:schemeClr val="dk1"/>
              </a:solidFill>
              <a:effectLst/>
              <a:latin typeface="+mn-lt"/>
              <a:ea typeface="+mn-ea"/>
              <a:cs typeface="+mn-cs"/>
            </a:rPr>
            <a:t>た幼稚園、保育所については、令和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年度決算において</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保育所の閉園による用途廃止により減少したものである。</a:t>
          </a:r>
          <a:r>
            <a:rPr kumimoji="1" lang="ja-JP" altLang="ja-JP" sz="1100">
              <a:solidFill>
                <a:schemeClr val="dk1"/>
              </a:solidFill>
              <a:effectLst/>
              <a:latin typeface="+mn-lt"/>
              <a:ea typeface="+mn-ea"/>
              <a:cs typeface="+mn-cs"/>
            </a:rPr>
            <a:t>今後は公共施設等総合管理計画に基づき、公共施設、インフラ施設についての個別計画や長寿命化計画を策定し、施設の長寿命化及び施設総量の適正化等に取り組むこととしている。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8C2535-3A04-4A26-B9D9-1122163BD6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2B665F-01CD-40A1-9711-C8FC4DC832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E14061-B65F-4E1D-9235-0C596B14E8B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3ACED5-A353-46D7-A552-3317D2DD39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656A0E-B446-499A-BF29-8CB3EE5B43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B3B339-7DFE-4356-822E-3948D2B9B4E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E56BC5-ECAB-4AF1-BD8C-C97E7CD077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5FE87D-75B7-4B5E-BB96-C470A328C8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FAF660-80EF-4B09-B014-C9BEB9F8FF2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841236-8192-4970-8385-266E16189A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4,718
4,695
241.98
4,882,696
4,842,961
33,587
3,113,118
4,961,656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614399-83A1-4A1B-B546-5256F6BA595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C6B4A4-4679-4F11-B409-E6978DE49A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E38D2D-58A7-42E8-AAFD-50508F48BF6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8A2844-F42E-42AD-9295-519EAF2A9D7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09A4B4-EE67-4508-8296-9FE87E5E1E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E636508-8E19-4F48-8547-1B22D540036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653520-0618-45B9-B0DA-01580E1278B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2F5774-60FA-4157-AC94-95286F21634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FF550E-8CD9-4CE8-8C3E-F089EEBE7E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56306D-28EC-4D71-A40E-13DC23B24F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567641-EE37-4957-95CB-8559B79CDE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A0BC02-A8F1-4309-A6DA-591522FB87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804F1BC-8CE8-4344-8307-F130BB80693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33A9E7B-7CC1-4D52-9944-E96E1998817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68BF00-6D83-4577-BBD6-B1815C67B4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DD3B3A-9E52-46BB-81D5-63E19437A5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7B7C18-6D0D-4B06-886D-43E79270D5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B1B620-F16E-4FBF-961E-F3E2850B944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398151-2C3A-403E-84C5-545E33FBF0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B971C7-D2FF-4DAF-9A94-6C2E0AB661E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819575-050F-49E0-A59C-D0FFC05629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1AF818-E93F-4748-AB29-9B42785DB0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95D68B6-5160-471C-B7FC-61BEDAB8AC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F3CD75-363C-4677-A531-8ED4053B45B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8BB0E5-0F0D-4344-9104-48B2C05445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387955-C42E-456F-AB9C-68D4961289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A7508A-4BB1-4A2F-A33B-11746A95FB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1EE3FC-A3BB-4417-A950-A1A975D3FF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E2AD0D-B251-4E1F-ABEB-C5AD71F9A68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1851BC-AD04-4C20-935F-BF70918D698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E16683-47D5-445D-A4E3-8EC49F49B58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65B170-75BE-41A8-9BF9-7AD1356AA52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E2DB335-D56C-41CB-8BF1-D48BC0F7CAC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2639396-4D96-4EC1-B868-C36DD63C412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CCBF8B-E88A-4E0B-B6CF-D03EDCEA4BB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26DD5BE-612B-43D5-9D92-F2A87B82FA5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A3A834-9B3D-4C8C-90BF-284A663B8B9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E04EBD-6998-4387-8029-9E24BD9D947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F244C1-98DA-49A4-A9B4-7489D5E6F44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250194F-424D-4387-A4D5-66C0350C273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1FCF58A-6459-47AD-87FE-FD487DE29AE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CA594F08-9C87-4BE8-9453-DD549C323403}"/>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9391885-6318-4531-B9A6-F0432EA0B8D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E99A1EF-12F0-42DE-BD5B-67BA807F010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19C4093-FC0F-4046-B24E-EA4140E7DF53}"/>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C1094C1-87E8-4CEA-87DD-C3B9F1E7946E}"/>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E8C5B29-5155-42DC-8A44-477FFD268419}"/>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3550047-E75B-4DC1-84DB-9AAC8E13D2F2}"/>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1C61FCD4-5368-442D-BC0B-A3ED99CFB7C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D6664F45-D861-4152-B049-8115D2646EC9}"/>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E25BF7EE-088A-492F-9A7C-1FA855CED499}"/>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79BD02E3-CDDF-4ECD-8133-2CDADED2BFD2}"/>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5C91C5C7-F427-4EDE-AF50-25847B7211B5}"/>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3AFB4BC9-BC06-4AE8-8013-84A354710394}"/>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22ED43FB-76A7-491B-9565-BAA1FD1DCD10}"/>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24DBC90-55B4-4BAD-BE21-FEE40CC7359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B3B6248-D25D-4D50-BF48-05A7A97FDB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EFBC0D-443D-4E2E-9C97-0AF43C10D08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A85527-A385-4F9B-92EF-B9D68D9F68A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E1B517-CB32-4B52-8B6B-BD45037ABD8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77470</xdr:rowOff>
    </xdr:from>
    <xdr:to>
      <xdr:col>24</xdr:col>
      <xdr:colOff>114300</xdr:colOff>
      <xdr:row>38</xdr:row>
      <xdr:rowOff>7620</xdr:rowOff>
    </xdr:to>
    <xdr:sp macro="" textlink="">
      <xdr:nvSpPr>
        <xdr:cNvPr id="72" name="楕円 71">
          <a:extLst>
            <a:ext uri="{FF2B5EF4-FFF2-40B4-BE49-F238E27FC236}">
              <a16:creationId xmlns:a16="http://schemas.microsoft.com/office/drawing/2014/main" id="{43F75CA3-11FC-4CE5-8B10-EA94239B6F82}"/>
            </a:ext>
          </a:extLst>
        </xdr:cNvPr>
        <xdr:cNvSpPr/>
      </xdr:nvSpPr>
      <xdr:spPr>
        <a:xfrm>
          <a:off x="45847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55897</xdr:rowOff>
    </xdr:from>
    <xdr:ext cx="405111" cy="259045"/>
    <xdr:sp macro="" textlink="">
      <xdr:nvSpPr>
        <xdr:cNvPr id="73" name="【図書館】&#10;有形固定資産減価償却率該当値テキスト">
          <a:extLst>
            <a:ext uri="{FF2B5EF4-FFF2-40B4-BE49-F238E27FC236}">
              <a16:creationId xmlns:a16="http://schemas.microsoft.com/office/drawing/2014/main" id="{E5F74B86-7235-41E4-A2EC-4672EDB14B50}"/>
            </a:ext>
          </a:extLst>
        </xdr:cNvPr>
        <xdr:cNvSpPr txBox="1"/>
      </xdr:nvSpPr>
      <xdr:spPr>
        <a:xfrm>
          <a:off x="4673600"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46990</xdr:rowOff>
    </xdr:from>
    <xdr:to>
      <xdr:col>20</xdr:col>
      <xdr:colOff>38100</xdr:colOff>
      <xdr:row>37</xdr:row>
      <xdr:rowOff>148590</xdr:rowOff>
    </xdr:to>
    <xdr:sp macro="" textlink="">
      <xdr:nvSpPr>
        <xdr:cNvPr id="74" name="楕円 73">
          <a:extLst>
            <a:ext uri="{FF2B5EF4-FFF2-40B4-BE49-F238E27FC236}">
              <a16:creationId xmlns:a16="http://schemas.microsoft.com/office/drawing/2014/main" id="{A25FD1E1-EFBB-445D-B61E-A076B2E3E573}"/>
            </a:ext>
          </a:extLst>
        </xdr:cNvPr>
        <xdr:cNvSpPr/>
      </xdr:nvSpPr>
      <xdr:spPr>
        <a:xfrm>
          <a:off x="3746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97790</xdr:rowOff>
    </xdr:from>
    <xdr:to>
      <xdr:col>24</xdr:col>
      <xdr:colOff>63500</xdr:colOff>
      <xdr:row>37</xdr:row>
      <xdr:rowOff>128270</xdr:rowOff>
    </xdr:to>
    <xdr:cxnSp macro="">
      <xdr:nvCxnSpPr>
        <xdr:cNvPr id="75" name="直線コネクタ 74">
          <a:extLst>
            <a:ext uri="{FF2B5EF4-FFF2-40B4-BE49-F238E27FC236}">
              <a16:creationId xmlns:a16="http://schemas.microsoft.com/office/drawing/2014/main" id="{262D340C-E5E1-4AAD-82BC-DF35B7953ECC}"/>
            </a:ext>
          </a:extLst>
        </xdr:cNvPr>
        <xdr:cNvCxnSpPr/>
      </xdr:nvCxnSpPr>
      <xdr:spPr>
        <a:xfrm>
          <a:off x="3797300" y="64414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16510</xdr:rowOff>
    </xdr:from>
    <xdr:to>
      <xdr:col>15</xdr:col>
      <xdr:colOff>101600</xdr:colOff>
      <xdr:row>37</xdr:row>
      <xdr:rowOff>118110</xdr:rowOff>
    </xdr:to>
    <xdr:sp macro="" textlink="">
      <xdr:nvSpPr>
        <xdr:cNvPr id="76" name="楕円 75">
          <a:extLst>
            <a:ext uri="{FF2B5EF4-FFF2-40B4-BE49-F238E27FC236}">
              <a16:creationId xmlns:a16="http://schemas.microsoft.com/office/drawing/2014/main" id="{9FD2EDA3-21B8-4854-81CA-49CC3E16D3B0}"/>
            </a:ext>
          </a:extLst>
        </xdr:cNvPr>
        <xdr:cNvSpPr/>
      </xdr:nvSpPr>
      <xdr:spPr>
        <a:xfrm>
          <a:off x="2857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67310</xdr:rowOff>
    </xdr:from>
    <xdr:to>
      <xdr:col>19</xdr:col>
      <xdr:colOff>177800</xdr:colOff>
      <xdr:row>37</xdr:row>
      <xdr:rowOff>97790</xdr:rowOff>
    </xdr:to>
    <xdr:cxnSp macro="">
      <xdr:nvCxnSpPr>
        <xdr:cNvPr id="77" name="直線コネクタ 76">
          <a:extLst>
            <a:ext uri="{FF2B5EF4-FFF2-40B4-BE49-F238E27FC236}">
              <a16:creationId xmlns:a16="http://schemas.microsoft.com/office/drawing/2014/main" id="{B5225F88-8AB4-45E1-9A5A-6A7D3E2F1DA6}"/>
            </a:ext>
          </a:extLst>
        </xdr:cNvPr>
        <xdr:cNvCxnSpPr/>
      </xdr:nvCxnSpPr>
      <xdr:spPr>
        <a:xfrm>
          <a:off x="2908300" y="6410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152400</xdr:rowOff>
    </xdr:from>
    <xdr:to>
      <xdr:col>10</xdr:col>
      <xdr:colOff>165100</xdr:colOff>
      <xdr:row>37</xdr:row>
      <xdr:rowOff>82550</xdr:rowOff>
    </xdr:to>
    <xdr:sp macro="" textlink="">
      <xdr:nvSpPr>
        <xdr:cNvPr id="78" name="楕円 77">
          <a:extLst>
            <a:ext uri="{FF2B5EF4-FFF2-40B4-BE49-F238E27FC236}">
              <a16:creationId xmlns:a16="http://schemas.microsoft.com/office/drawing/2014/main" id="{33BF3930-6BF7-4D1C-998E-5C6AA0F38C06}"/>
            </a:ext>
          </a:extLst>
        </xdr:cNvPr>
        <xdr:cNvSpPr/>
      </xdr:nvSpPr>
      <xdr:spPr>
        <a:xfrm>
          <a:off x="1968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31750</xdr:rowOff>
    </xdr:from>
    <xdr:to>
      <xdr:col>15</xdr:col>
      <xdr:colOff>50800</xdr:colOff>
      <xdr:row>37</xdr:row>
      <xdr:rowOff>67310</xdr:rowOff>
    </xdr:to>
    <xdr:cxnSp macro="">
      <xdr:nvCxnSpPr>
        <xdr:cNvPr id="79" name="直線コネクタ 78">
          <a:extLst>
            <a:ext uri="{FF2B5EF4-FFF2-40B4-BE49-F238E27FC236}">
              <a16:creationId xmlns:a16="http://schemas.microsoft.com/office/drawing/2014/main" id="{BE0A6A68-CF3D-4424-A21E-5A8E62EC7729}"/>
            </a:ext>
          </a:extLst>
        </xdr:cNvPr>
        <xdr:cNvCxnSpPr/>
      </xdr:nvCxnSpPr>
      <xdr:spPr>
        <a:xfrm>
          <a:off x="2019300" y="637540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142240</xdr:rowOff>
    </xdr:from>
    <xdr:to>
      <xdr:col>6</xdr:col>
      <xdr:colOff>38100</xdr:colOff>
      <xdr:row>37</xdr:row>
      <xdr:rowOff>72390</xdr:rowOff>
    </xdr:to>
    <xdr:sp macro="" textlink="">
      <xdr:nvSpPr>
        <xdr:cNvPr id="80" name="楕円 79">
          <a:extLst>
            <a:ext uri="{FF2B5EF4-FFF2-40B4-BE49-F238E27FC236}">
              <a16:creationId xmlns:a16="http://schemas.microsoft.com/office/drawing/2014/main" id="{D9D7764F-7B5E-47A7-ABF3-65F984A72499}"/>
            </a:ext>
          </a:extLst>
        </xdr:cNvPr>
        <xdr:cNvSpPr/>
      </xdr:nvSpPr>
      <xdr:spPr>
        <a:xfrm>
          <a:off x="1079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21590</xdr:rowOff>
    </xdr:from>
    <xdr:to>
      <xdr:col>10</xdr:col>
      <xdr:colOff>114300</xdr:colOff>
      <xdr:row>37</xdr:row>
      <xdr:rowOff>31750</xdr:rowOff>
    </xdr:to>
    <xdr:cxnSp macro="">
      <xdr:nvCxnSpPr>
        <xdr:cNvPr id="81" name="直線コネクタ 80">
          <a:extLst>
            <a:ext uri="{FF2B5EF4-FFF2-40B4-BE49-F238E27FC236}">
              <a16:creationId xmlns:a16="http://schemas.microsoft.com/office/drawing/2014/main" id="{C45A53A6-F4FE-4386-8FF5-E5AAB270AB00}"/>
            </a:ext>
          </a:extLst>
        </xdr:cNvPr>
        <xdr:cNvCxnSpPr/>
      </xdr:nvCxnSpPr>
      <xdr:spPr>
        <a:xfrm>
          <a:off x="1130300" y="636524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C9F5C136-B6D4-4773-AF00-AF025EF5362A}"/>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F017B732-864C-4B09-A353-AD205EB2B01F}"/>
            </a:ext>
          </a:extLst>
        </xdr:cNvPr>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8B78DA7A-DF35-45AD-B42A-0AD9FE456075}"/>
            </a:ext>
          </a:extLst>
        </xdr:cNvPr>
        <xdr:cNvSpPr txBox="1"/>
      </xdr:nvSpPr>
      <xdr:spPr>
        <a:xfrm>
          <a:off x="1816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2D17578C-3452-40C6-ABA7-B31888A78AFE}"/>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139717</xdr:rowOff>
    </xdr:from>
    <xdr:ext cx="405111" cy="259045"/>
    <xdr:sp macro="" textlink="">
      <xdr:nvSpPr>
        <xdr:cNvPr id="86" name="n_1mainValue【図書館】&#10;有形固定資産減価償却率">
          <a:extLst>
            <a:ext uri="{FF2B5EF4-FFF2-40B4-BE49-F238E27FC236}">
              <a16:creationId xmlns:a16="http://schemas.microsoft.com/office/drawing/2014/main" id="{8EBC87D9-B8F8-4B11-ADE5-BF023796C3A3}"/>
            </a:ext>
          </a:extLst>
        </xdr:cNvPr>
        <xdr:cNvSpPr txBox="1"/>
      </xdr:nvSpPr>
      <xdr:spPr>
        <a:xfrm>
          <a:off x="3582044" y="648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134637</xdr:rowOff>
    </xdr:from>
    <xdr:ext cx="405111" cy="259045"/>
    <xdr:sp macro="" textlink="">
      <xdr:nvSpPr>
        <xdr:cNvPr id="87" name="n_2mainValue【図書館】&#10;有形固定資産減価償却率">
          <a:extLst>
            <a:ext uri="{FF2B5EF4-FFF2-40B4-BE49-F238E27FC236}">
              <a16:creationId xmlns:a16="http://schemas.microsoft.com/office/drawing/2014/main" id="{E678E679-12A9-489A-9A98-87588522AE6F}"/>
            </a:ext>
          </a:extLst>
        </xdr:cNvPr>
        <xdr:cNvSpPr txBox="1"/>
      </xdr:nvSpPr>
      <xdr:spPr>
        <a:xfrm>
          <a:off x="2705744" y="613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99077</xdr:rowOff>
    </xdr:from>
    <xdr:ext cx="405111" cy="259045"/>
    <xdr:sp macro="" textlink="">
      <xdr:nvSpPr>
        <xdr:cNvPr id="88" name="n_3mainValue【図書館】&#10;有形固定資産減価償却率">
          <a:extLst>
            <a:ext uri="{FF2B5EF4-FFF2-40B4-BE49-F238E27FC236}">
              <a16:creationId xmlns:a16="http://schemas.microsoft.com/office/drawing/2014/main" id="{B7DA5D0E-B96F-481D-90CB-F4E1D51DFA8C}"/>
            </a:ext>
          </a:extLst>
        </xdr:cNvPr>
        <xdr:cNvSpPr txBox="1"/>
      </xdr:nvSpPr>
      <xdr:spPr>
        <a:xfrm>
          <a:off x="1816744" y="609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63517</xdr:rowOff>
    </xdr:from>
    <xdr:ext cx="405111" cy="259045"/>
    <xdr:sp macro="" textlink="">
      <xdr:nvSpPr>
        <xdr:cNvPr id="89" name="n_4mainValue【図書館】&#10;有形固定資産減価償却率">
          <a:extLst>
            <a:ext uri="{FF2B5EF4-FFF2-40B4-BE49-F238E27FC236}">
              <a16:creationId xmlns:a16="http://schemas.microsoft.com/office/drawing/2014/main" id="{1673CA60-1002-4237-8643-AD6BE0BEF4A9}"/>
            </a:ext>
          </a:extLst>
        </xdr:cNvPr>
        <xdr:cNvSpPr txBox="1"/>
      </xdr:nvSpPr>
      <xdr:spPr>
        <a:xfrm>
          <a:off x="927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80E4B90-988C-4126-837C-A966B059BF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67263B3-029E-4F1F-A87A-2EE30DDC0AB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AF7E9F7D-81E1-4CCD-98BB-523E917E71D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4CCA0BB-62CB-4229-8F76-9CC3ED77AA4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317AD65B-B28C-4D6B-9331-954C611BCC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315D09F9-1ACC-4F23-B44C-83A6A12A7CC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4BED13F-40EF-4E47-B3D1-E64A8F3D4A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1600884D-4650-4BEB-89AF-28BE48A67F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85373A5-23D1-488B-B871-0B64E4207EB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4A49499-AFDD-4D54-B2F5-762DE87B8A9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3E9FB24-36B0-4072-8038-3EF509F2687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38BF8028-2212-4A3C-B147-AC990807DE4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71F6E66-246F-48E7-B802-F76B7EF00BB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CA3B4F6-2A25-466C-90E1-7431C95A8BE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4BBAA6C-8588-40A3-938C-1581C7C05D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18F45F5-EDA8-46AD-A7D0-CBC8D65FA27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A92ED747-AC56-49F3-92DD-E204E732CD5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FA7BBBF2-7BF3-42C1-866E-3D98CAEDBFB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AE70EBC-C396-44A9-A042-7B6E745C7DE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C7A7AB7B-06F9-4D0B-999B-3CB7ED4FF4F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F4D4242-52F2-485E-AD12-BE53CDDBBF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9531C78-C96A-4F53-8E8D-8EB308A7DCC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ADAEF0F-A5DC-43C3-B72B-E3FF73E944F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71E04394-7B6D-482E-9260-9D139043D0A5}"/>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E41BF9CA-579E-4EA9-A60D-6D98BE7ED1BE}"/>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44599CDA-93A9-4530-A0C0-4BF99456E085}"/>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925DE8ED-7EDF-4736-B401-907601F47588}"/>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39829D17-493C-4051-88C2-A3D7EC1D068A}"/>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796D85EB-8EE2-436D-9ADA-B91CEF9474BB}"/>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FDDB7DB0-F211-43B6-AFA2-85E577589434}"/>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423FEADC-C265-4BC8-A286-454CE2DD710B}"/>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A19703D5-3E10-4264-AB2B-28C12AEB1120}"/>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34093CEC-F6BF-4063-9E51-75B8F3CDD704}"/>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F4436791-943B-41C0-AC1D-D6B8B2E99AD2}"/>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995C332-721B-4E3E-A510-9F4170B515B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BE8AE9B-33C1-4BEB-A05B-1CD5E416F9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59A361-D0B5-4C1A-842B-4EF279AC89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978F399-7D49-4FA6-86B6-F816D5117F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86F754E-0A1E-4E8B-92B1-D3C9B21A9D6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166370</xdr:rowOff>
    </xdr:from>
    <xdr:to>
      <xdr:col>55</xdr:col>
      <xdr:colOff>50800</xdr:colOff>
      <xdr:row>41</xdr:row>
      <xdr:rowOff>96520</xdr:rowOff>
    </xdr:to>
    <xdr:sp macro="" textlink="">
      <xdr:nvSpPr>
        <xdr:cNvPr id="129" name="楕円 128">
          <a:extLst>
            <a:ext uri="{FF2B5EF4-FFF2-40B4-BE49-F238E27FC236}">
              <a16:creationId xmlns:a16="http://schemas.microsoft.com/office/drawing/2014/main" id="{FBB16F66-74F8-46BF-BC5C-FBBDDA3CC4B1}"/>
            </a:ext>
          </a:extLst>
        </xdr:cNvPr>
        <xdr:cNvSpPr/>
      </xdr:nvSpPr>
      <xdr:spPr>
        <a:xfrm>
          <a:off x="104267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144797</xdr:rowOff>
    </xdr:from>
    <xdr:ext cx="469744" cy="259045"/>
    <xdr:sp macro="" textlink="">
      <xdr:nvSpPr>
        <xdr:cNvPr id="130" name="【図書館】&#10;一人当たり面積該当値テキスト">
          <a:extLst>
            <a:ext uri="{FF2B5EF4-FFF2-40B4-BE49-F238E27FC236}">
              <a16:creationId xmlns:a16="http://schemas.microsoft.com/office/drawing/2014/main" id="{1E142F99-8336-4222-BCE3-C591FF2838CF}"/>
            </a:ext>
          </a:extLst>
        </xdr:cNvPr>
        <xdr:cNvSpPr txBox="1"/>
      </xdr:nvSpPr>
      <xdr:spPr>
        <a:xfrm>
          <a:off x="10515600"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168275</xdr:rowOff>
    </xdr:from>
    <xdr:to>
      <xdr:col>50</xdr:col>
      <xdr:colOff>165100</xdr:colOff>
      <xdr:row>41</xdr:row>
      <xdr:rowOff>98425</xdr:rowOff>
    </xdr:to>
    <xdr:sp macro="" textlink="">
      <xdr:nvSpPr>
        <xdr:cNvPr id="131" name="楕円 130">
          <a:extLst>
            <a:ext uri="{FF2B5EF4-FFF2-40B4-BE49-F238E27FC236}">
              <a16:creationId xmlns:a16="http://schemas.microsoft.com/office/drawing/2014/main" id="{2D9048A9-264B-4C39-94B7-6CE29F819163}"/>
            </a:ext>
          </a:extLst>
        </xdr:cNvPr>
        <xdr:cNvSpPr/>
      </xdr:nvSpPr>
      <xdr:spPr>
        <a:xfrm>
          <a:off x="9588500" y="70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45720</xdr:rowOff>
    </xdr:from>
    <xdr:to>
      <xdr:col>55</xdr:col>
      <xdr:colOff>0</xdr:colOff>
      <xdr:row>41</xdr:row>
      <xdr:rowOff>47625</xdr:rowOff>
    </xdr:to>
    <xdr:cxnSp macro="">
      <xdr:nvCxnSpPr>
        <xdr:cNvPr id="132" name="直線コネクタ 131">
          <a:extLst>
            <a:ext uri="{FF2B5EF4-FFF2-40B4-BE49-F238E27FC236}">
              <a16:creationId xmlns:a16="http://schemas.microsoft.com/office/drawing/2014/main" id="{31543CCA-B9B3-47EB-B411-BBFB8AB7C5DE}"/>
            </a:ext>
          </a:extLst>
        </xdr:cNvPr>
        <xdr:cNvCxnSpPr/>
      </xdr:nvCxnSpPr>
      <xdr:spPr>
        <a:xfrm flipV="1">
          <a:off x="9639300" y="70751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2540</xdr:rowOff>
    </xdr:from>
    <xdr:to>
      <xdr:col>46</xdr:col>
      <xdr:colOff>38100</xdr:colOff>
      <xdr:row>41</xdr:row>
      <xdr:rowOff>104140</xdr:rowOff>
    </xdr:to>
    <xdr:sp macro="" textlink="">
      <xdr:nvSpPr>
        <xdr:cNvPr id="133" name="楕円 132">
          <a:extLst>
            <a:ext uri="{FF2B5EF4-FFF2-40B4-BE49-F238E27FC236}">
              <a16:creationId xmlns:a16="http://schemas.microsoft.com/office/drawing/2014/main" id="{90B1D199-BE0F-4530-96D7-E7EE1D164863}"/>
            </a:ext>
          </a:extLst>
        </xdr:cNvPr>
        <xdr:cNvSpPr/>
      </xdr:nvSpPr>
      <xdr:spPr>
        <a:xfrm>
          <a:off x="8699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47625</xdr:rowOff>
    </xdr:from>
    <xdr:to>
      <xdr:col>50</xdr:col>
      <xdr:colOff>114300</xdr:colOff>
      <xdr:row>41</xdr:row>
      <xdr:rowOff>53340</xdr:rowOff>
    </xdr:to>
    <xdr:cxnSp macro="">
      <xdr:nvCxnSpPr>
        <xdr:cNvPr id="134" name="直線コネクタ 133">
          <a:extLst>
            <a:ext uri="{FF2B5EF4-FFF2-40B4-BE49-F238E27FC236}">
              <a16:creationId xmlns:a16="http://schemas.microsoft.com/office/drawing/2014/main" id="{C7FAD862-D0B3-4D19-9390-CC8F0132CB75}"/>
            </a:ext>
          </a:extLst>
        </xdr:cNvPr>
        <xdr:cNvCxnSpPr/>
      </xdr:nvCxnSpPr>
      <xdr:spPr>
        <a:xfrm flipV="1">
          <a:off x="8750300" y="70770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xdr:rowOff>
    </xdr:from>
    <xdr:to>
      <xdr:col>41</xdr:col>
      <xdr:colOff>101600</xdr:colOff>
      <xdr:row>41</xdr:row>
      <xdr:rowOff>109855</xdr:rowOff>
    </xdr:to>
    <xdr:sp macro="" textlink="">
      <xdr:nvSpPr>
        <xdr:cNvPr id="135" name="楕円 134">
          <a:extLst>
            <a:ext uri="{FF2B5EF4-FFF2-40B4-BE49-F238E27FC236}">
              <a16:creationId xmlns:a16="http://schemas.microsoft.com/office/drawing/2014/main" id="{FFAC23B5-B4B0-4EF8-A9C2-D0DC553B8E54}"/>
            </a:ext>
          </a:extLst>
        </xdr:cNvPr>
        <xdr:cNvSpPr/>
      </xdr:nvSpPr>
      <xdr:spPr>
        <a:xfrm>
          <a:off x="7810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53340</xdr:rowOff>
    </xdr:from>
    <xdr:to>
      <xdr:col>45</xdr:col>
      <xdr:colOff>177800</xdr:colOff>
      <xdr:row>41</xdr:row>
      <xdr:rowOff>59055</xdr:rowOff>
    </xdr:to>
    <xdr:cxnSp macro="">
      <xdr:nvCxnSpPr>
        <xdr:cNvPr id="136" name="直線コネクタ 135">
          <a:extLst>
            <a:ext uri="{FF2B5EF4-FFF2-40B4-BE49-F238E27FC236}">
              <a16:creationId xmlns:a16="http://schemas.microsoft.com/office/drawing/2014/main" id="{BD4CE0E3-112E-4F10-AA58-1D5F6C2F4239}"/>
            </a:ext>
          </a:extLst>
        </xdr:cNvPr>
        <xdr:cNvCxnSpPr/>
      </xdr:nvCxnSpPr>
      <xdr:spPr>
        <a:xfrm flipV="1">
          <a:off x="7861300" y="70827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12065</xdr:rowOff>
    </xdr:from>
    <xdr:to>
      <xdr:col>36</xdr:col>
      <xdr:colOff>165100</xdr:colOff>
      <xdr:row>41</xdr:row>
      <xdr:rowOff>113665</xdr:rowOff>
    </xdr:to>
    <xdr:sp macro="" textlink="">
      <xdr:nvSpPr>
        <xdr:cNvPr id="137" name="楕円 136">
          <a:extLst>
            <a:ext uri="{FF2B5EF4-FFF2-40B4-BE49-F238E27FC236}">
              <a16:creationId xmlns:a16="http://schemas.microsoft.com/office/drawing/2014/main" id="{8A183438-EC60-46CF-87D6-BA9A46872035}"/>
            </a:ext>
          </a:extLst>
        </xdr:cNvPr>
        <xdr:cNvSpPr/>
      </xdr:nvSpPr>
      <xdr:spPr>
        <a:xfrm>
          <a:off x="69215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59055</xdr:rowOff>
    </xdr:from>
    <xdr:to>
      <xdr:col>41</xdr:col>
      <xdr:colOff>50800</xdr:colOff>
      <xdr:row>41</xdr:row>
      <xdr:rowOff>62865</xdr:rowOff>
    </xdr:to>
    <xdr:cxnSp macro="">
      <xdr:nvCxnSpPr>
        <xdr:cNvPr id="138" name="直線コネクタ 137">
          <a:extLst>
            <a:ext uri="{FF2B5EF4-FFF2-40B4-BE49-F238E27FC236}">
              <a16:creationId xmlns:a16="http://schemas.microsoft.com/office/drawing/2014/main" id="{31546A6C-5B17-4E4D-A322-DAC26745730D}"/>
            </a:ext>
          </a:extLst>
        </xdr:cNvPr>
        <xdr:cNvCxnSpPr/>
      </xdr:nvCxnSpPr>
      <xdr:spPr>
        <a:xfrm flipV="1">
          <a:off x="6972300" y="70885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96A94489-CFE0-4DD2-8FD8-117B16C71668}"/>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59D6C9BC-55DB-4C83-A687-CF1638608069}"/>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4C284DBB-C270-4D61-A6AC-79ECB91F3A73}"/>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C562E996-05D7-4376-86C4-6A86DFBEC054}"/>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89552</xdr:rowOff>
    </xdr:from>
    <xdr:ext cx="469744" cy="259045"/>
    <xdr:sp macro="" textlink="">
      <xdr:nvSpPr>
        <xdr:cNvPr id="143" name="n_1mainValue【図書館】&#10;一人当たり面積">
          <a:extLst>
            <a:ext uri="{FF2B5EF4-FFF2-40B4-BE49-F238E27FC236}">
              <a16:creationId xmlns:a16="http://schemas.microsoft.com/office/drawing/2014/main" id="{1A3466F4-1CDF-417B-80D6-17317FF1C024}"/>
            </a:ext>
          </a:extLst>
        </xdr:cNvPr>
        <xdr:cNvSpPr txBox="1"/>
      </xdr:nvSpPr>
      <xdr:spPr>
        <a:xfrm>
          <a:off x="9391727" y="71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95267</xdr:rowOff>
    </xdr:from>
    <xdr:ext cx="469744" cy="259045"/>
    <xdr:sp macro="" textlink="">
      <xdr:nvSpPr>
        <xdr:cNvPr id="144" name="n_2mainValue【図書館】&#10;一人当たり面積">
          <a:extLst>
            <a:ext uri="{FF2B5EF4-FFF2-40B4-BE49-F238E27FC236}">
              <a16:creationId xmlns:a16="http://schemas.microsoft.com/office/drawing/2014/main" id="{A9B22630-5F04-4014-905E-B888E9BD3AAD}"/>
            </a:ext>
          </a:extLst>
        </xdr:cNvPr>
        <xdr:cNvSpPr txBox="1"/>
      </xdr:nvSpPr>
      <xdr:spPr>
        <a:xfrm>
          <a:off x="8515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100982</xdr:rowOff>
    </xdr:from>
    <xdr:ext cx="469744" cy="259045"/>
    <xdr:sp macro="" textlink="">
      <xdr:nvSpPr>
        <xdr:cNvPr id="145" name="n_3mainValue【図書館】&#10;一人当たり面積">
          <a:extLst>
            <a:ext uri="{FF2B5EF4-FFF2-40B4-BE49-F238E27FC236}">
              <a16:creationId xmlns:a16="http://schemas.microsoft.com/office/drawing/2014/main" id="{F209A07F-92A8-4519-8359-5D617A2E33E3}"/>
            </a:ext>
          </a:extLst>
        </xdr:cNvPr>
        <xdr:cNvSpPr txBox="1"/>
      </xdr:nvSpPr>
      <xdr:spPr>
        <a:xfrm>
          <a:off x="7626427" y="713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104792</xdr:rowOff>
    </xdr:from>
    <xdr:ext cx="469744" cy="259045"/>
    <xdr:sp macro="" textlink="">
      <xdr:nvSpPr>
        <xdr:cNvPr id="146" name="n_4mainValue【図書館】&#10;一人当たり面積">
          <a:extLst>
            <a:ext uri="{FF2B5EF4-FFF2-40B4-BE49-F238E27FC236}">
              <a16:creationId xmlns:a16="http://schemas.microsoft.com/office/drawing/2014/main" id="{038D7F08-93B0-4B01-A4B9-0C9BB5738B32}"/>
            </a:ext>
          </a:extLst>
        </xdr:cNvPr>
        <xdr:cNvSpPr txBox="1"/>
      </xdr:nvSpPr>
      <xdr:spPr>
        <a:xfrm>
          <a:off x="6737427"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536E5B3-02E0-4EAF-84EF-8B8BDB8A31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0A35766-ADD0-4836-B9A5-B544FF469C1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130C6FE-26E7-4D7E-8639-7A667BFB21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C46E11C-783B-4804-B9D4-6EF2D0399B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DDD6220-C37B-49DE-8B7B-7235F5DED42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DAC7172-64D2-4BFE-915C-9FB4FD95BE6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3947900-D8B0-4156-B2A8-A6755E63462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F540BE3-0928-4FDC-AF45-5275ADFA200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CD706C4-8570-4CF0-BCB2-D5D332C960A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76BC689-7596-4745-B80E-AECE5ED32BD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5E09238-1599-477B-8784-7BC0E11F501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B2B1B28-9396-45FC-8233-800C16275F9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C0B2844-0644-4677-A7AF-E092B64DEA2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AF1B059-45A2-4591-A823-2FBE6D911A6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32571E6-A6D5-4890-8F61-A84E9B2D5F2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316DC67-8A31-4070-A955-08B4A9C87F1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FA4E6B8-73DD-49E3-9483-546AD28B11C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D597A42-5E95-46DD-B640-F5967D9B180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C6B51AA-31AF-45D3-B122-BB6BCCB6C9E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8E4B4C6-0055-4D0A-B787-A5DA54AECC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1604E6E-132C-4F44-B36B-2F59B714586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572A587-6E37-4BEB-AA5F-DE80F79891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13F6832-D3CB-4B02-89BC-85FEDD956DA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8A848BD-174E-4905-B972-73FCBF3AA79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AFA24CF-2FF2-428E-A3C8-C20527115F97}"/>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6A0BF2F-9918-4DBA-AA23-F6CD39BCB5E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DA821F2-C00B-45EE-BA13-1E2F6BBCACC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9100F94-1773-4DF5-A0B3-6135BA23AF9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D21641CA-AD60-4ED8-96F0-1C072295F5BC}"/>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2BB2C96-5E72-4565-8C5E-D75D0E2D5BE1}"/>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3E950F16-6BDA-485E-B943-9AA1229F94E2}"/>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24337346-3E25-498E-AF84-C3C67D3355EF}"/>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705909CF-877C-43CC-8E2E-4321637B6DDF}"/>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113536AD-C3DA-4772-A92B-C8483038B5BE}"/>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F0C30217-7236-4F12-B504-915FD4DD191C}"/>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39C8158-541B-4790-8481-9C49E7A1CAB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5EA643F-7E0D-48F1-9DEA-A6F5463E55F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C879B9-0D69-40E9-8AB1-800CAFB7E0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339C9C-0AC0-4C14-B0FA-DE476E7FD23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DC91FBA-B561-415E-BE1A-F6A18D4F508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87" name="楕円 186">
          <a:extLst>
            <a:ext uri="{FF2B5EF4-FFF2-40B4-BE49-F238E27FC236}">
              <a16:creationId xmlns:a16="http://schemas.microsoft.com/office/drawing/2014/main" id="{AC797779-FD52-4C77-A06E-0E15301F2CFA}"/>
            </a:ext>
          </a:extLst>
        </xdr:cNvPr>
        <xdr:cNvSpPr/>
      </xdr:nvSpPr>
      <xdr:spPr>
        <a:xfrm>
          <a:off x="4584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118127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11D0106-3CEA-4E1B-9271-D84130EEFA70}"/>
            </a:ext>
          </a:extLst>
        </xdr:cNvPr>
        <xdr:cNvSpPr txBox="1"/>
      </xdr:nvSpPr>
      <xdr:spPr>
        <a:xfrm>
          <a:off x="4673600"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128270</xdr:rowOff>
    </xdr:from>
    <xdr:to>
      <xdr:col>20</xdr:col>
      <xdr:colOff>38100</xdr:colOff>
      <xdr:row>63</xdr:row>
      <xdr:rowOff>58420</xdr:rowOff>
    </xdr:to>
    <xdr:sp macro="" textlink="">
      <xdr:nvSpPr>
        <xdr:cNvPr id="189" name="楕円 188">
          <a:extLst>
            <a:ext uri="{FF2B5EF4-FFF2-40B4-BE49-F238E27FC236}">
              <a16:creationId xmlns:a16="http://schemas.microsoft.com/office/drawing/2014/main" id="{C63FDC32-B849-4207-9A19-8FC26AC14557}"/>
            </a:ext>
          </a:extLst>
        </xdr:cNvPr>
        <xdr:cNvSpPr/>
      </xdr:nvSpPr>
      <xdr:spPr>
        <a:xfrm>
          <a:off x="3746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7620</xdr:rowOff>
    </xdr:from>
    <xdr:to>
      <xdr:col>24</xdr:col>
      <xdr:colOff>63500</xdr:colOff>
      <xdr:row>63</xdr:row>
      <xdr:rowOff>19050</xdr:rowOff>
    </xdr:to>
    <xdr:cxnSp macro="">
      <xdr:nvCxnSpPr>
        <xdr:cNvPr id="190" name="直線コネクタ 189">
          <a:extLst>
            <a:ext uri="{FF2B5EF4-FFF2-40B4-BE49-F238E27FC236}">
              <a16:creationId xmlns:a16="http://schemas.microsoft.com/office/drawing/2014/main" id="{5502011C-F67A-47BC-8B81-7F1A3F0BFE99}"/>
            </a:ext>
          </a:extLst>
        </xdr:cNvPr>
        <xdr:cNvCxnSpPr/>
      </xdr:nvCxnSpPr>
      <xdr:spPr>
        <a:xfrm>
          <a:off x="3797300" y="108089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191" name="楕円 190">
          <a:extLst>
            <a:ext uri="{FF2B5EF4-FFF2-40B4-BE49-F238E27FC236}">
              <a16:creationId xmlns:a16="http://schemas.microsoft.com/office/drawing/2014/main" id="{D79761AA-FDEC-4A8F-B4F5-2CDC91B02ED4}"/>
            </a:ext>
          </a:extLst>
        </xdr:cNvPr>
        <xdr:cNvSpPr/>
      </xdr:nvSpPr>
      <xdr:spPr>
        <a:xfrm>
          <a:off x="2857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xdr:rowOff>
    </xdr:from>
    <xdr:to>
      <xdr:col>19</xdr:col>
      <xdr:colOff>177800</xdr:colOff>
      <xdr:row>63</xdr:row>
      <xdr:rowOff>11430</xdr:rowOff>
    </xdr:to>
    <xdr:cxnSp macro="">
      <xdr:nvCxnSpPr>
        <xdr:cNvPr id="192" name="直線コネクタ 191">
          <a:extLst>
            <a:ext uri="{FF2B5EF4-FFF2-40B4-BE49-F238E27FC236}">
              <a16:creationId xmlns:a16="http://schemas.microsoft.com/office/drawing/2014/main" id="{6054000B-7E0D-4FE0-AAA8-752AAA44A06A}"/>
            </a:ext>
          </a:extLst>
        </xdr:cNvPr>
        <xdr:cNvCxnSpPr/>
      </xdr:nvCxnSpPr>
      <xdr:spPr>
        <a:xfrm flipV="1">
          <a:off x="2908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3" name="楕円 192">
          <a:extLst>
            <a:ext uri="{FF2B5EF4-FFF2-40B4-BE49-F238E27FC236}">
              <a16:creationId xmlns:a16="http://schemas.microsoft.com/office/drawing/2014/main" id="{C0E5F224-D153-4D97-A70E-ED5915A15796}"/>
            </a:ext>
          </a:extLst>
        </xdr:cNvPr>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11430</xdr:rowOff>
    </xdr:to>
    <xdr:cxnSp macro="">
      <xdr:nvCxnSpPr>
        <xdr:cNvPr id="194" name="直線コネクタ 193">
          <a:extLst>
            <a:ext uri="{FF2B5EF4-FFF2-40B4-BE49-F238E27FC236}">
              <a16:creationId xmlns:a16="http://schemas.microsoft.com/office/drawing/2014/main" id="{F0241C9B-AB26-48FB-860E-F85D473A51C7}"/>
            </a:ext>
          </a:extLst>
        </xdr:cNvPr>
        <xdr:cNvCxnSpPr/>
      </xdr:nvCxnSpPr>
      <xdr:spPr>
        <a:xfrm>
          <a:off x="2019300" y="10801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109220</xdr:rowOff>
    </xdr:from>
    <xdr:to>
      <xdr:col>6</xdr:col>
      <xdr:colOff>38100</xdr:colOff>
      <xdr:row>63</xdr:row>
      <xdr:rowOff>39370</xdr:rowOff>
    </xdr:to>
    <xdr:sp macro="" textlink="">
      <xdr:nvSpPr>
        <xdr:cNvPr id="195" name="楕円 194">
          <a:extLst>
            <a:ext uri="{FF2B5EF4-FFF2-40B4-BE49-F238E27FC236}">
              <a16:creationId xmlns:a16="http://schemas.microsoft.com/office/drawing/2014/main" id="{5B88E0D7-1EF1-4B0D-9845-005E2C4926CF}"/>
            </a:ext>
          </a:extLst>
        </xdr:cNvPr>
        <xdr:cNvSpPr/>
      </xdr:nvSpPr>
      <xdr:spPr>
        <a:xfrm>
          <a:off x="107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160020</xdr:rowOff>
    </xdr:from>
    <xdr:to>
      <xdr:col>10</xdr:col>
      <xdr:colOff>114300</xdr:colOff>
      <xdr:row>63</xdr:row>
      <xdr:rowOff>0</xdr:rowOff>
    </xdr:to>
    <xdr:cxnSp macro="">
      <xdr:nvCxnSpPr>
        <xdr:cNvPr id="196" name="直線コネクタ 195">
          <a:extLst>
            <a:ext uri="{FF2B5EF4-FFF2-40B4-BE49-F238E27FC236}">
              <a16:creationId xmlns:a16="http://schemas.microsoft.com/office/drawing/2014/main" id="{41F2D4DE-5026-439B-A1AD-7DF2CF57D13F}"/>
            </a:ext>
          </a:extLst>
        </xdr:cNvPr>
        <xdr:cNvCxnSpPr/>
      </xdr:nvCxnSpPr>
      <xdr:spPr>
        <a:xfrm>
          <a:off x="1130300" y="10789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0BE53275-55DE-4AE9-AB40-2152B6F0F77B}"/>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4C84761B-E1D1-44FC-AC33-7B28AFE217B2}"/>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67B27A32-B8FC-4A9A-8A56-0BAF5C63386F}"/>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A8864099-CA43-445E-BE9C-D417EA187BD8}"/>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49547</xdr:rowOff>
    </xdr:from>
    <xdr:ext cx="405111" cy="259045"/>
    <xdr:sp macro="" textlink="">
      <xdr:nvSpPr>
        <xdr:cNvPr id="201" name="n_1mainValue【体育館・プール】&#10;有形固定資産減価償却率">
          <a:extLst>
            <a:ext uri="{FF2B5EF4-FFF2-40B4-BE49-F238E27FC236}">
              <a16:creationId xmlns:a16="http://schemas.microsoft.com/office/drawing/2014/main" id="{59944802-79F5-4BA9-A79E-FCC1611D5166}"/>
            </a:ext>
          </a:extLst>
        </xdr:cNvPr>
        <xdr:cNvSpPr txBox="1"/>
      </xdr:nvSpPr>
      <xdr:spPr>
        <a:xfrm>
          <a:off x="35820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53357</xdr:rowOff>
    </xdr:from>
    <xdr:ext cx="405111" cy="259045"/>
    <xdr:sp macro="" textlink="">
      <xdr:nvSpPr>
        <xdr:cNvPr id="202" name="n_2mainValue【体育館・プール】&#10;有形固定資産減価償却率">
          <a:extLst>
            <a:ext uri="{FF2B5EF4-FFF2-40B4-BE49-F238E27FC236}">
              <a16:creationId xmlns:a16="http://schemas.microsoft.com/office/drawing/2014/main" id="{5C06CC59-3E8B-44DF-8503-217409209D42}"/>
            </a:ext>
          </a:extLst>
        </xdr:cNvPr>
        <xdr:cNvSpPr txBox="1"/>
      </xdr:nvSpPr>
      <xdr:spPr>
        <a:xfrm>
          <a:off x="2705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203" name="n_3mainValue【体育館・プール】&#10;有形固定資産減価償却率">
          <a:extLst>
            <a:ext uri="{FF2B5EF4-FFF2-40B4-BE49-F238E27FC236}">
              <a16:creationId xmlns:a16="http://schemas.microsoft.com/office/drawing/2014/main" id="{C0847BC6-0B00-4D73-9EF3-8B181523BFCE}"/>
            </a:ext>
          </a:extLst>
        </xdr:cNvPr>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30497</xdr:rowOff>
    </xdr:from>
    <xdr:ext cx="405111" cy="259045"/>
    <xdr:sp macro="" textlink="">
      <xdr:nvSpPr>
        <xdr:cNvPr id="204" name="n_4mainValue【体育館・プール】&#10;有形固定資産減価償却率">
          <a:extLst>
            <a:ext uri="{FF2B5EF4-FFF2-40B4-BE49-F238E27FC236}">
              <a16:creationId xmlns:a16="http://schemas.microsoft.com/office/drawing/2014/main" id="{542BFA88-8EF1-4AA8-9B57-B12F9F77A6C1}"/>
            </a:ext>
          </a:extLst>
        </xdr:cNvPr>
        <xdr:cNvSpPr txBox="1"/>
      </xdr:nvSpPr>
      <xdr:spPr>
        <a:xfrm>
          <a:off x="927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8D894BF-38B7-491B-9C25-A944A9FB359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4DE4B91-1E8D-4388-B9DB-21A64F308F8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DFCB8E2-13AE-42EF-A170-0C2CF1017DE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848CE2E-B873-4B58-A925-5202C80001D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253EC35-F09A-48E4-A2DA-C857191F715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B1DE909-6DE0-47AA-B8F9-AE7E7F17D24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0AAE1C9-6845-4730-BE45-85832CEA95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40C5866-BB90-46F0-A5E7-50D85DF777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D7A6B46-6055-4295-8C91-4BB9ECD834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BA933D5-DC6B-4C4E-87B6-1789B37E149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779FB5B6-DCE2-456C-9700-9AE19CCB6E1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716CCA5F-691D-4DF2-BB3F-9B2D514BC63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9C5DF2B-BBD1-4D39-8B0D-F422BA430A8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A54FF98C-03C7-4253-9C8E-CD415985979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EAF73D9-D4FC-4886-9B67-FE660E651A0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4DDDF5C2-AA41-4D54-BC2A-0921FD351AF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87A3740-698B-47E1-9339-1E4B9F86061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8EA08A2-3124-4131-AB92-6B49451CD98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0820C62-B952-4411-B251-14457F6BED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BE472DA-660B-4F85-9D4B-376BC26BF3C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1D7E8E9E-B1C1-44E7-A449-FCAB3F48EA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C47CDD84-D850-4D94-851D-6BB011377FE6}"/>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68D55BA5-B7DA-4F68-A541-5A1E79F9350F}"/>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763A0FEE-FA3D-4888-A571-0C8A0A9C0A19}"/>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1C39CFBB-D383-4D3E-B096-A24752E895C2}"/>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9DA61DC2-4D8B-4F28-930A-E9C7DAFF086E}"/>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0817411D-8A17-4E5E-8106-B56CB30CD0B6}"/>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0EE2058D-3905-409B-89CE-0DBAE8D1ABAE}"/>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93B6EBF2-56CB-4F3C-BAFB-F783E3AB03DC}"/>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D436EFC7-3603-41E8-A673-498B3F2CE238}"/>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A5FFACB0-C4D2-4D2D-BEF2-45F6B79D0C8E}"/>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5DF27C21-8646-4A25-942C-1AF2E54D3EE9}"/>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723C025-E5A9-42A4-969A-D3D266C966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B01DEA0-F442-46E3-A6C6-A7871C359C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666AF59-BAFD-4B2D-B975-BF9BFE29483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8B0A4BB-0297-4518-8AAC-9E7BA0C9487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1A39ED-CDBA-4BFC-B6E8-BF644C45755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4521</xdr:rowOff>
    </xdr:from>
    <xdr:to>
      <xdr:col>55</xdr:col>
      <xdr:colOff>50800</xdr:colOff>
      <xdr:row>63</xdr:row>
      <xdr:rowOff>106121</xdr:rowOff>
    </xdr:to>
    <xdr:sp macro="" textlink="">
      <xdr:nvSpPr>
        <xdr:cNvPr id="242" name="楕円 241">
          <a:extLst>
            <a:ext uri="{FF2B5EF4-FFF2-40B4-BE49-F238E27FC236}">
              <a16:creationId xmlns:a16="http://schemas.microsoft.com/office/drawing/2014/main" id="{DF7587AC-50A5-4126-BC4E-94F58EC0417B}"/>
            </a:ext>
          </a:extLst>
        </xdr:cNvPr>
        <xdr:cNvSpPr/>
      </xdr:nvSpPr>
      <xdr:spPr>
        <a:xfrm>
          <a:off x="10426700" y="108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90898</xdr:rowOff>
    </xdr:from>
    <xdr:ext cx="469744" cy="259045"/>
    <xdr:sp macro="" textlink="">
      <xdr:nvSpPr>
        <xdr:cNvPr id="243" name="【体育館・プール】&#10;一人当たり面積該当値テキスト">
          <a:extLst>
            <a:ext uri="{FF2B5EF4-FFF2-40B4-BE49-F238E27FC236}">
              <a16:creationId xmlns:a16="http://schemas.microsoft.com/office/drawing/2014/main" id="{F1D32DAF-5CEA-4703-8876-42D80994DC4E}"/>
            </a:ext>
          </a:extLst>
        </xdr:cNvPr>
        <xdr:cNvSpPr txBox="1"/>
      </xdr:nvSpPr>
      <xdr:spPr>
        <a:xfrm>
          <a:off x="10515600" y="1072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7036</xdr:rowOff>
    </xdr:from>
    <xdr:to>
      <xdr:col>50</xdr:col>
      <xdr:colOff>165100</xdr:colOff>
      <xdr:row>63</xdr:row>
      <xdr:rowOff>108636</xdr:rowOff>
    </xdr:to>
    <xdr:sp macro="" textlink="">
      <xdr:nvSpPr>
        <xdr:cNvPr id="244" name="楕円 243">
          <a:extLst>
            <a:ext uri="{FF2B5EF4-FFF2-40B4-BE49-F238E27FC236}">
              <a16:creationId xmlns:a16="http://schemas.microsoft.com/office/drawing/2014/main" id="{9BE70DEC-E1D1-4A34-8C24-1F9CEE25356E}"/>
            </a:ext>
          </a:extLst>
        </xdr:cNvPr>
        <xdr:cNvSpPr/>
      </xdr:nvSpPr>
      <xdr:spPr>
        <a:xfrm>
          <a:off x="9588500" y="1080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55321</xdr:rowOff>
    </xdr:from>
    <xdr:to>
      <xdr:col>55</xdr:col>
      <xdr:colOff>0</xdr:colOff>
      <xdr:row>63</xdr:row>
      <xdr:rowOff>57836</xdr:rowOff>
    </xdr:to>
    <xdr:cxnSp macro="">
      <xdr:nvCxnSpPr>
        <xdr:cNvPr id="245" name="直線コネクタ 244">
          <a:extLst>
            <a:ext uri="{FF2B5EF4-FFF2-40B4-BE49-F238E27FC236}">
              <a16:creationId xmlns:a16="http://schemas.microsoft.com/office/drawing/2014/main" id="{69415912-7FD6-42B5-B9EB-65F12D2C35F7}"/>
            </a:ext>
          </a:extLst>
        </xdr:cNvPr>
        <xdr:cNvCxnSpPr/>
      </xdr:nvCxnSpPr>
      <xdr:spPr>
        <a:xfrm flipV="1">
          <a:off x="9639300" y="10856671"/>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10693</xdr:rowOff>
    </xdr:from>
    <xdr:to>
      <xdr:col>46</xdr:col>
      <xdr:colOff>38100</xdr:colOff>
      <xdr:row>63</xdr:row>
      <xdr:rowOff>112293</xdr:rowOff>
    </xdr:to>
    <xdr:sp macro="" textlink="">
      <xdr:nvSpPr>
        <xdr:cNvPr id="246" name="楕円 245">
          <a:extLst>
            <a:ext uri="{FF2B5EF4-FFF2-40B4-BE49-F238E27FC236}">
              <a16:creationId xmlns:a16="http://schemas.microsoft.com/office/drawing/2014/main" id="{2880499A-48AC-4680-A57B-7152A364FC7A}"/>
            </a:ext>
          </a:extLst>
        </xdr:cNvPr>
        <xdr:cNvSpPr/>
      </xdr:nvSpPr>
      <xdr:spPr>
        <a:xfrm>
          <a:off x="8699500" y="1081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57836</xdr:rowOff>
    </xdr:from>
    <xdr:to>
      <xdr:col>50</xdr:col>
      <xdr:colOff>114300</xdr:colOff>
      <xdr:row>63</xdr:row>
      <xdr:rowOff>61493</xdr:rowOff>
    </xdr:to>
    <xdr:cxnSp macro="">
      <xdr:nvCxnSpPr>
        <xdr:cNvPr id="247" name="直線コネクタ 246">
          <a:extLst>
            <a:ext uri="{FF2B5EF4-FFF2-40B4-BE49-F238E27FC236}">
              <a16:creationId xmlns:a16="http://schemas.microsoft.com/office/drawing/2014/main" id="{EC45983C-1797-4538-90FE-1964C29A5FD0}"/>
            </a:ext>
          </a:extLst>
        </xdr:cNvPr>
        <xdr:cNvCxnSpPr/>
      </xdr:nvCxnSpPr>
      <xdr:spPr>
        <a:xfrm flipV="1">
          <a:off x="8750300" y="1085918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14122</xdr:rowOff>
    </xdr:from>
    <xdr:to>
      <xdr:col>41</xdr:col>
      <xdr:colOff>101600</xdr:colOff>
      <xdr:row>63</xdr:row>
      <xdr:rowOff>115722</xdr:rowOff>
    </xdr:to>
    <xdr:sp macro="" textlink="">
      <xdr:nvSpPr>
        <xdr:cNvPr id="248" name="楕円 247">
          <a:extLst>
            <a:ext uri="{FF2B5EF4-FFF2-40B4-BE49-F238E27FC236}">
              <a16:creationId xmlns:a16="http://schemas.microsoft.com/office/drawing/2014/main" id="{7BEF53AF-6DDB-45F3-8047-7EAFE1F12F9D}"/>
            </a:ext>
          </a:extLst>
        </xdr:cNvPr>
        <xdr:cNvSpPr/>
      </xdr:nvSpPr>
      <xdr:spPr>
        <a:xfrm>
          <a:off x="7810500" y="1081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61493</xdr:rowOff>
    </xdr:from>
    <xdr:to>
      <xdr:col>45</xdr:col>
      <xdr:colOff>177800</xdr:colOff>
      <xdr:row>63</xdr:row>
      <xdr:rowOff>64922</xdr:rowOff>
    </xdr:to>
    <xdr:cxnSp macro="">
      <xdr:nvCxnSpPr>
        <xdr:cNvPr id="249" name="直線コネクタ 248">
          <a:extLst>
            <a:ext uri="{FF2B5EF4-FFF2-40B4-BE49-F238E27FC236}">
              <a16:creationId xmlns:a16="http://schemas.microsoft.com/office/drawing/2014/main" id="{1A0B5D3E-2259-4543-B733-868E28E116A0}"/>
            </a:ext>
          </a:extLst>
        </xdr:cNvPr>
        <xdr:cNvCxnSpPr/>
      </xdr:nvCxnSpPr>
      <xdr:spPr>
        <a:xfrm flipV="1">
          <a:off x="7861300" y="1086284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16866</xdr:rowOff>
    </xdr:from>
    <xdr:to>
      <xdr:col>36</xdr:col>
      <xdr:colOff>165100</xdr:colOff>
      <xdr:row>63</xdr:row>
      <xdr:rowOff>118466</xdr:rowOff>
    </xdr:to>
    <xdr:sp macro="" textlink="">
      <xdr:nvSpPr>
        <xdr:cNvPr id="250" name="楕円 249">
          <a:extLst>
            <a:ext uri="{FF2B5EF4-FFF2-40B4-BE49-F238E27FC236}">
              <a16:creationId xmlns:a16="http://schemas.microsoft.com/office/drawing/2014/main" id="{4F7E0AC1-0548-4280-AAE6-212B8CCE24E6}"/>
            </a:ext>
          </a:extLst>
        </xdr:cNvPr>
        <xdr:cNvSpPr/>
      </xdr:nvSpPr>
      <xdr:spPr>
        <a:xfrm>
          <a:off x="6921500" y="108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64922</xdr:rowOff>
    </xdr:from>
    <xdr:to>
      <xdr:col>41</xdr:col>
      <xdr:colOff>50800</xdr:colOff>
      <xdr:row>63</xdr:row>
      <xdr:rowOff>67666</xdr:rowOff>
    </xdr:to>
    <xdr:cxnSp macro="">
      <xdr:nvCxnSpPr>
        <xdr:cNvPr id="251" name="直線コネクタ 250">
          <a:extLst>
            <a:ext uri="{FF2B5EF4-FFF2-40B4-BE49-F238E27FC236}">
              <a16:creationId xmlns:a16="http://schemas.microsoft.com/office/drawing/2014/main" id="{8B09ECF3-98FE-4B2D-A74A-1FCF0A249971}"/>
            </a:ext>
          </a:extLst>
        </xdr:cNvPr>
        <xdr:cNvCxnSpPr/>
      </xdr:nvCxnSpPr>
      <xdr:spPr>
        <a:xfrm flipV="1">
          <a:off x="6972300" y="10866272"/>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7CB0E16F-268B-400E-A4FE-B9E40955FB3E}"/>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7547882A-3B3C-4603-8717-33BA9C54D03E}"/>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CEFEFBD4-6615-4D66-99C6-3C546FA496A5}"/>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ECC79B55-C5A7-41C9-953D-87F079B4079A}"/>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99763</xdr:rowOff>
    </xdr:from>
    <xdr:ext cx="469744" cy="259045"/>
    <xdr:sp macro="" textlink="">
      <xdr:nvSpPr>
        <xdr:cNvPr id="256" name="n_1mainValue【体育館・プール】&#10;一人当たり面積">
          <a:extLst>
            <a:ext uri="{FF2B5EF4-FFF2-40B4-BE49-F238E27FC236}">
              <a16:creationId xmlns:a16="http://schemas.microsoft.com/office/drawing/2014/main" id="{452BCB2F-7E98-457E-BB4A-45B2CE9E3860}"/>
            </a:ext>
          </a:extLst>
        </xdr:cNvPr>
        <xdr:cNvSpPr txBox="1"/>
      </xdr:nvSpPr>
      <xdr:spPr>
        <a:xfrm>
          <a:off x="9391727" y="109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103420</xdr:rowOff>
    </xdr:from>
    <xdr:ext cx="469744" cy="259045"/>
    <xdr:sp macro="" textlink="">
      <xdr:nvSpPr>
        <xdr:cNvPr id="257" name="n_2mainValue【体育館・プール】&#10;一人当たり面積">
          <a:extLst>
            <a:ext uri="{FF2B5EF4-FFF2-40B4-BE49-F238E27FC236}">
              <a16:creationId xmlns:a16="http://schemas.microsoft.com/office/drawing/2014/main" id="{01A297D4-CB60-4BA1-A533-ABE555DE7BA0}"/>
            </a:ext>
          </a:extLst>
        </xdr:cNvPr>
        <xdr:cNvSpPr txBox="1"/>
      </xdr:nvSpPr>
      <xdr:spPr>
        <a:xfrm>
          <a:off x="8515427" y="1090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106849</xdr:rowOff>
    </xdr:from>
    <xdr:ext cx="469744" cy="259045"/>
    <xdr:sp macro="" textlink="">
      <xdr:nvSpPr>
        <xdr:cNvPr id="258" name="n_3mainValue【体育館・プール】&#10;一人当たり面積">
          <a:extLst>
            <a:ext uri="{FF2B5EF4-FFF2-40B4-BE49-F238E27FC236}">
              <a16:creationId xmlns:a16="http://schemas.microsoft.com/office/drawing/2014/main" id="{4393EE92-DCCC-4E0B-AD4D-6269074EBAF9}"/>
            </a:ext>
          </a:extLst>
        </xdr:cNvPr>
        <xdr:cNvSpPr txBox="1"/>
      </xdr:nvSpPr>
      <xdr:spPr>
        <a:xfrm>
          <a:off x="7626427" y="1090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109593</xdr:rowOff>
    </xdr:from>
    <xdr:ext cx="469744" cy="259045"/>
    <xdr:sp macro="" textlink="">
      <xdr:nvSpPr>
        <xdr:cNvPr id="259" name="n_4mainValue【体育館・プール】&#10;一人当たり面積">
          <a:extLst>
            <a:ext uri="{FF2B5EF4-FFF2-40B4-BE49-F238E27FC236}">
              <a16:creationId xmlns:a16="http://schemas.microsoft.com/office/drawing/2014/main" id="{2BE736F7-9BF4-49AA-AA74-32BDE9D89D81}"/>
            </a:ext>
          </a:extLst>
        </xdr:cNvPr>
        <xdr:cNvSpPr txBox="1"/>
      </xdr:nvSpPr>
      <xdr:spPr>
        <a:xfrm>
          <a:off x="6737427" y="1091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203E588-FB2E-429C-AD83-84629A566E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7C27A78-EC71-437B-B57F-D4754AE2750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931BFC5-3E2F-4FEC-A2EF-89E4075EFAB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80F8324-983D-4E5F-A62D-B573EDAD23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544171F-8784-427E-8A50-3DA65F9EE53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6C6E9FF-1BC5-4085-9407-C02223078B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6C5AE4C-E77B-4196-BCD0-FF53E09FAC4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32E36EC-7670-4437-9375-32506FE5A46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113C963-84EF-465D-BE9E-B0B9673687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5B46501-3CA5-48AA-8FD8-C67CF4E6677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FB77749-3FB1-4B6C-BD2A-E8F8179BE66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4616103-5121-41C5-B844-09B3A384575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3A414583-D8A6-428D-BE32-D8EA7843BF5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C674502E-40B9-4840-A1B8-18A401EADA3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C502F82E-C772-4FFB-9188-F229A81FF0F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160C55A-215E-42B1-9D5B-96B8F82A1BE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AA44457-5033-4C6D-8977-64158D18CB7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273F48F-668D-421D-B270-29D059379FA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77C9F128-31F9-4D95-AA8F-A9E070406B9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6FCC872-1FE9-4E05-98C2-39A8257DDA1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B35F155-3E16-4EDC-8638-8FC6E195DA8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3AA07FA5-EFBC-41D3-B224-3B0FD77733D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94CF271D-C4BE-4658-A09D-6CB4E56081D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17A7A4E-DB20-420A-9D8A-9C2FBFACA6B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158900B3-C1B6-4486-B73C-EDC29311DA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E246D72D-FC7B-4E90-B5C8-638BBAC5C131}"/>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BC6C3B5D-BFB9-4743-BAC3-B7EF22348EA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859F787-A4A6-40BA-92D5-2C18E847B56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E9662762-2966-4D01-9809-72EC125DB6C1}"/>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04D073B9-733E-4B9E-A64B-41CD7196924C}"/>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800A082-D6C9-45C0-9694-47EC7215C64D}"/>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5685C70E-5561-4C64-9A5A-46B6E6350351}"/>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C60D4D73-E5DC-4938-9C61-C2DB65873A86}"/>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3A68A922-3BB3-4671-8E60-BB96C4934BAB}"/>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24058A16-A625-445A-9055-7F230F432E1A}"/>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B2C22532-44BF-4F7A-9BF1-539BC3EC9F11}"/>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4AB398B-959A-4E32-8A2F-8E51B243CC5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783962E-2CBF-4579-9B3E-405BE9EDB9D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D7F02C0-F5FB-497A-9009-0BBFE48217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78B5F4-1418-4198-B0FA-CA96085867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22C8BA-08F2-4173-8D7D-1DA8C054A82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5262</xdr:rowOff>
    </xdr:from>
    <xdr:to>
      <xdr:col>24</xdr:col>
      <xdr:colOff>114300</xdr:colOff>
      <xdr:row>85</xdr:row>
      <xdr:rowOff>106862</xdr:rowOff>
    </xdr:to>
    <xdr:sp macro="" textlink="">
      <xdr:nvSpPr>
        <xdr:cNvPr id="301" name="楕円 300">
          <a:extLst>
            <a:ext uri="{FF2B5EF4-FFF2-40B4-BE49-F238E27FC236}">
              <a16:creationId xmlns:a16="http://schemas.microsoft.com/office/drawing/2014/main" id="{ACDB5C8D-6007-46B7-A040-154A50B30562}"/>
            </a:ext>
          </a:extLst>
        </xdr:cNvPr>
        <xdr:cNvSpPr/>
      </xdr:nvSpPr>
      <xdr:spPr>
        <a:xfrm>
          <a:off x="4584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155139</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8E04CFB4-3792-46DC-9939-9DCEE34665D6}"/>
            </a:ext>
          </a:extLst>
        </xdr:cNvPr>
        <xdr:cNvSpPr txBox="1"/>
      </xdr:nvSpPr>
      <xdr:spPr>
        <a:xfrm>
          <a:off x="4673600"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150586</xdr:rowOff>
    </xdr:from>
    <xdr:to>
      <xdr:col>20</xdr:col>
      <xdr:colOff>38100</xdr:colOff>
      <xdr:row>85</xdr:row>
      <xdr:rowOff>80736</xdr:rowOff>
    </xdr:to>
    <xdr:sp macro="" textlink="">
      <xdr:nvSpPr>
        <xdr:cNvPr id="303" name="楕円 302">
          <a:extLst>
            <a:ext uri="{FF2B5EF4-FFF2-40B4-BE49-F238E27FC236}">
              <a16:creationId xmlns:a16="http://schemas.microsoft.com/office/drawing/2014/main" id="{2E77BF59-4615-497C-9415-7A023CCA2DA8}"/>
            </a:ext>
          </a:extLst>
        </xdr:cNvPr>
        <xdr:cNvSpPr/>
      </xdr:nvSpPr>
      <xdr:spPr>
        <a:xfrm>
          <a:off x="3746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29936</xdr:rowOff>
    </xdr:from>
    <xdr:to>
      <xdr:col>24</xdr:col>
      <xdr:colOff>63500</xdr:colOff>
      <xdr:row>85</xdr:row>
      <xdr:rowOff>56062</xdr:rowOff>
    </xdr:to>
    <xdr:cxnSp macro="">
      <xdr:nvCxnSpPr>
        <xdr:cNvPr id="304" name="直線コネクタ 303">
          <a:extLst>
            <a:ext uri="{FF2B5EF4-FFF2-40B4-BE49-F238E27FC236}">
              <a16:creationId xmlns:a16="http://schemas.microsoft.com/office/drawing/2014/main" id="{142CBF38-E78E-4291-AC21-6850D1F085A6}"/>
            </a:ext>
          </a:extLst>
        </xdr:cNvPr>
        <xdr:cNvCxnSpPr/>
      </xdr:nvCxnSpPr>
      <xdr:spPr>
        <a:xfrm>
          <a:off x="3797300" y="1460318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158750</xdr:rowOff>
    </xdr:from>
    <xdr:to>
      <xdr:col>15</xdr:col>
      <xdr:colOff>101600</xdr:colOff>
      <xdr:row>84</xdr:row>
      <xdr:rowOff>88900</xdr:rowOff>
    </xdr:to>
    <xdr:sp macro="" textlink="">
      <xdr:nvSpPr>
        <xdr:cNvPr id="305" name="楕円 304">
          <a:extLst>
            <a:ext uri="{FF2B5EF4-FFF2-40B4-BE49-F238E27FC236}">
              <a16:creationId xmlns:a16="http://schemas.microsoft.com/office/drawing/2014/main" id="{F9E6B40B-D848-4C17-B520-0CF6F8D07E24}"/>
            </a:ext>
          </a:extLst>
        </xdr:cNvPr>
        <xdr:cNvSpPr/>
      </xdr:nvSpPr>
      <xdr:spPr>
        <a:xfrm>
          <a:off x="2857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85</xdr:row>
      <xdr:rowOff>29936</xdr:rowOff>
    </xdr:to>
    <xdr:cxnSp macro="">
      <xdr:nvCxnSpPr>
        <xdr:cNvPr id="306" name="直線コネクタ 305">
          <a:extLst>
            <a:ext uri="{FF2B5EF4-FFF2-40B4-BE49-F238E27FC236}">
              <a16:creationId xmlns:a16="http://schemas.microsoft.com/office/drawing/2014/main" id="{2EA6294E-0FAC-4BAF-98C3-9D0F6034A3D5}"/>
            </a:ext>
          </a:extLst>
        </xdr:cNvPr>
        <xdr:cNvCxnSpPr/>
      </xdr:nvCxnSpPr>
      <xdr:spPr>
        <a:xfrm>
          <a:off x="2908300" y="144399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7" name="楕円 306">
          <a:extLst>
            <a:ext uri="{FF2B5EF4-FFF2-40B4-BE49-F238E27FC236}">
              <a16:creationId xmlns:a16="http://schemas.microsoft.com/office/drawing/2014/main" id="{37CF63FD-DE47-4717-B277-A2924078012B}"/>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38100</xdr:rowOff>
    </xdr:from>
    <xdr:to>
      <xdr:col>15</xdr:col>
      <xdr:colOff>50800</xdr:colOff>
      <xdr:row>86</xdr:row>
      <xdr:rowOff>168729</xdr:rowOff>
    </xdr:to>
    <xdr:cxnSp macro="">
      <xdr:nvCxnSpPr>
        <xdr:cNvPr id="308" name="直線コネクタ 307">
          <a:extLst>
            <a:ext uri="{FF2B5EF4-FFF2-40B4-BE49-F238E27FC236}">
              <a16:creationId xmlns:a16="http://schemas.microsoft.com/office/drawing/2014/main" id="{E52D7FEC-0BB6-4ABD-A369-24BAB171E6E8}"/>
            </a:ext>
          </a:extLst>
        </xdr:cNvPr>
        <xdr:cNvCxnSpPr/>
      </xdr:nvCxnSpPr>
      <xdr:spPr>
        <a:xfrm flipV="1">
          <a:off x="2019300" y="14439900"/>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09" name="楕円 308">
          <a:extLst>
            <a:ext uri="{FF2B5EF4-FFF2-40B4-BE49-F238E27FC236}">
              <a16:creationId xmlns:a16="http://schemas.microsoft.com/office/drawing/2014/main" id="{376A8F41-5FB8-4F05-9F6D-7F0596982367}"/>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0" name="直線コネクタ 309">
          <a:extLst>
            <a:ext uri="{FF2B5EF4-FFF2-40B4-BE49-F238E27FC236}">
              <a16:creationId xmlns:a16="http://schemas.microsoft.com/office/drawing/2014/main" id="{F1D8CD67-D207-437B-A17C-D3CC836A7AE4}"/>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8FD638E2-33F4-4962-81A3-0259F9581C1F}"/>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95CABE4E-87DF-4CD6-AB29-D3CD2EBC6945}"/>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7D82D45B-F69B-4017-A23A-BED87D33184B}"/>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EE217898-B49C-4FAE-8ECB-7A3C74138ED3}"/>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71863</xdr:rowOff>
    </xdr:from>
    <xdr:ext cx="405111" cy="259045"/>
    <xdr:sp macro="" textlink="">
      <xdr:nvSpPr>
        <xdr:cNvPr id="315" name="n_1mainValue【福祉施設】&#10;有形固定資産減価償却率">
          <a:extLst>
            <a:ext uri="{FF2B5EF4-FFF2-40B4-BE49-F238E27FC236}">
              <a16:creationId xmlns:a16="http://schemas.microsoft.com/office/drawing/2014/main" id="{DE066C70-D107-44CE-B866-645D6FB9F480}"/>
            </a:ext>
          </a:extLst>
        </xdr:cNvPr>
        <xdr:cNvSpPr txBox="1"/>
      </xdr:nvSpPr>
      <xdr:spPr>
        <a:xfrm>
          <a:off x="35820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80027</xdr:rowOff>
    </xdr:from>
    <xdr:ext cx="405111" cy="259045"/>
    <xdr:sp macro="" textlink="">
      <xdr:nvSpPr>
        <xdr:cNvPr id="316" name="n_2mainValue【福祉施設】&#10;有形固定資産減価償却率">
          <a:extLst>
            <a:ext uri="{FF2B5EF4-FFF2-40B4-BE49-F238E27FC236}">
              <a16:creationId xmlns:a16="http://schemas.microsoft.com/office/drawing/2014/main" id="{928CC8D8-98E3-4B13-B1F1-68C57051EA6F}"/>
            </a:ext>
          </a:extLst>
        </xdr:cNvPr>
        <xdr:cNvSpPr txBox="1"/>
      </xdr:nvSpPr>
      <xdr:spPr>
        <a:xfrm>
          <a:off x="2705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7" name="n_3mainValue【福祉施設】&#10;有形固定資産減価償却率">
          <a:extLst>
            <a:ext uri="{FF2B5EF4-FFF2-40B4-BE49-F238E27FC236}">
              <a16:creationId xmlns:a16="http://schemas.microsoft.com/office/drawing/2014/main" id="{397F9281-79AA-476A-A0DD-2388D7CAF295}"/>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18" name="n_4mainValue【福祉施設】&#10;有形固定資産減価償却率">
          <a:extLst>
            <a:ext uri="{FF2B5EF4-FFF2-40B4-BE49-F238E27FC236}">
              <a16:creationId xmlns:a16="http://schemas.microsoft.com/office/drawing/2014/main" id="{C8BB056E-5CB8-4538-A0D3-A9CEFE570BBD}"/>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3B1DD57-7456-46AF-A214-F16C306EEC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590E191-F511-4A00-802E-9AB02D558F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6A667371-64E6-45D3-BA1C-1EDF608D563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F19D661-949E-4C66-96E0-CEAD04C293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7EFCFBC-F0E8-4037-9158-81C17753AEE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D267CCC-6F13-45C9-8FCC-BD6DBB3B7F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BD49554-B861-44E0-BA5E-F43BCD1F696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C70DC72-B802-4C4A-A6C7-FF1B3859C7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7372D54-E228-4DEA-8E19-7C15ED0F32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7CA2E47-6EFE-46C5-8CCE-B339376D992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5E8A7FEB-418C-4E26-8FB4-B0273E0A404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EF1844C-D12A-4BF6-9479-6B632D4EE8B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4854A5DC-2834-4467-A51B-2CF560E01F8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399FBE7-D50A-4735-A55A-F0065A25563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6FD5E34-6D2A-4E64-85C8-78339EC5420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BFAC892-8722-4954-961C-A840BBF0CD6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661B0E5-C7DD-406E-9231-3F01C6B8DF4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27E7418-6704-4E62-B5DA-593A4290CE5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DC96AEE6-9C31-482F-BE1B-43535E72C80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ACF0D8A-AFC8-4261-ABC0-BE0C9822E6C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214E22C-2A09-4CCF-BCEE-8A96DB151C9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E68F4942-F758-404D-8A99-BD5DF2FC57E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766579B-3DEB-43A3-8270-C956E31DBC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24E4EC2-2176-4975-A0E4-34E63EE3D2B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9F28AEC7-5FA0-498E-A3DF-EDB266EA4D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B40485EB-32AB-416A-9C4F-D1D3D143083B}"/>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F32578D6-E6B8-4820-8462-49DFF9359D1E}"/>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BBCF6443-5DB2-4338-842A-860C71400645}"/>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09D45B8A-CAC5-4224-BE7B-3F48C03D9792}"/>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A41D559E-68EE-42FF-A1D9-F4E5515BFB6D}"/>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57FCD665-378D-473F-B7AC-B7024529050F}"/>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5CD501A5-7FD0-491B-AA65-2C0A7ECC9EC1}"/>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8869FD21-CAB3-45D5-9F04-C7E1CA0D97CA}"/>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6443414D-6028-492E-AEDB-EB78193A3714}"/>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EFA29AD4-33A0-4860-8893-E4B081FD33EB}"/>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C1771738-D02B-4B1A-80BC-F02D5F35F64C}"/>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5DEC1DB-A621-4BA0-98F1-F49AF6FD371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E64773D-DA65-4EC1-8DBE-AEB44131783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34FEC04-2FEA-4DD9-A4DA-25B1C5DD55F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8E6B20E-2CC7-4887-BCFB-9DEECED2C56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5D10004-FEF9-4895-BC3F-134CA43BEC1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76454</xdr:rowOff>
    </xdr:from>
    <xdr:to>
      <xdr:col>55</xdr:col>
      <xdr:colOff>50800</xdr:colOff>
      <xdr:row>87</xdr:row>
      <xdr:rowOff>6604</xdr:rowOff>
    </xdr:to>
    <xdr:sp macro="" textlink="">
      <xdr:nvSpPr>
        <xdr:cNvPr id="360" name="楕円 359">
          <a:extLst>
            <a:ext uri="{FF2B5EF4-FFF2-40B4-BE49-F238E27FC236}">
              <a16:creationId xmlns:a16="http://schemas.microsoft.com/office/drawing/2014/main" id="{EB7F71F8-F28A-4E34-B1B1-7FF0DADC1B01}"/>
            </a:ext>
          </a:extLst>
        </xdr:cNvPr>
        <xdr:cNvSpPr/>
      </xdr:nvSpPr>
      <xdr:spPr>
        <a:xfrm>
          <a:off x="104267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162831</xdr:rowOff>
    </xdr:from>
    <xdr:ext cx="469744" cy="259045"/>
    <xdr:sp macro="" textlink="">
      <xdr:nvSpPr>
        <xdr:cNvPr id="361" name="【福祉施設】&#10;一人当たり面積該当値テキスト">
          <a:extLst>
            <a:ext uri="{FF2B5EF4-FFF2-40B4-BE49-F238E27FC236}">
              <a16:creationId xmlns:a16="http://schemas.microsoft.com/office/drawing/2014/main" id="{D8CDBE4B-AFAA-4BF5-8C20-F7567E2FB8B4}"/>
            </a:ext>
          </a:extLst>
        </xdr:cNvPr>
        <xdr:cNvSpPr txBox="1"/>
      </xdr:nvSpPr>
      <xdr:spPr>
        <a:xfrm>
          <a:off x="10515600" y="1473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77434</xdr:rowOff>
    </xdr:from>
    <xdr:to>
      <xdr:col>50</xdr:col>
      <xdr:colOff>165100</xdr:colOff>
      <xdr:row>87</xdr:row>
      <xdr:rowOff>7584</xdr:rowOff>
    </xdr:to>
    <xdr:sp macro="" textlink="">
      <xdr:nvSpPr>
        <xdr:cNvPr id="362" name="楕円 361">
          <a:extLst>
            <a:ext uri="{FF2B5EF4-FFF2-40B4-BE49-F238E27FC236}">
              <a16:creationId xmlns:a16="http://schemas.microsoft.com/office/drawing/2014/main" id="{29B63D95-583C-4AB8-AC3A-393F4E92926F}"/>
            </a:ext>
          </a:extLst>
        </xdr:cNvPr>
        <xdr:cNvSpPr/>
      </xdr:nvSpPr>
      <xdr:spPr>
        <a:xfrm>
          <a:off x="9588500" y="1482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127254</xdr:rowOff>
    </xdr:from>
    <xdr:to>
      <xdr:col>55</xdr:col>
      <xdr:colOff>0</xdr:colOff>
      <xdr:row>86</xdr:row>
      <xdr:rowOff>128234</xdr:rowOff>
    </xdr:to>
    <xdr:cxnSp macro="">
      <xdr:nvCxnSpPr>
        <xdr:cNvPr id="363" name="直線コネクタ 362">
          <a:extLst>
            <a:ext uri="{FF2B5EF4-FFF2-40B4-BE49-F238E27FC236}">
              <a16:creationId xmlns:a16="http://schemas.microsoft.com/office/drawing/2014/main" id="{AD3A94EC-B998-4DA4-9463-4AB33D31BFC3}"/>
            </a:ext>
          </a:extLst>
        </xdr:cNvPr>
        <xdr:cNvCxnSpPr/>
      </xdr:nvCxnSpPr>
      <xdr:spPr>
        <a:xfrm flipV="1">
          <a:off x="9639300" y="1487195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78739</xdr:rowOff>
    </xdr:from>
    <xdr:to>
      <xdr:col>46</xdr:col>
      <xdr:colOff>38100</xdr:colOff>
      <xdr:row>87</xdr:row>
      <xdr:rowOff>8889</xdr:rowOff>
    </xdr:to>
    <xdr:sp macro="" textlink="">
      <xdr:nvSpPr>
        <xdr:cNvPr id="364" name="楕円 363">
          <a:extLst>
            <a:ext uri="{FF2B5EF4-FFF2-40B4-BE49-F238E27FC236}">
              <a16:creationId xmlns:a16="http://schemas.microsoft.com/office/drawing/2014/main" id="{AF8C67CD-A7BD-4806-94BF-76C7B401986C}"/>
            </a:ext>
          </a:extLst>
        </xdr:cNvPr>
        <xdr:cNvSpPr/>
      </xdr:nvSpPr>
      <xdr:spPr>
        <a:xfrm>
          <a:off x="8699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128234</xdr:rowOff>
    </xdr:from>
    <xdr:to>
      <xdr:col>50</xdr:col>
      <xdr:colOff>114300</xdr:colOff>
      <xdr:row>86</xdr:row>
      <xdr:rowOff>129539</xdr:rowOff>
    </xdr:to>
    <xdr:cxnSp macro="">
      <xdr:nvCxnSpPr>
        <xdr:cNvPr id="365" name="直線コネクタ 364">
          <a:extLst>
            <a:ext uri="{FF2B5EF4-FFF2-40B4-BE49-F238E27FC236}">
              <a16:creationId xmlns:a16="http://schemas.microsoft.com/office/drawing/2014/main" id="{D27B3A09-0996-490C-B3DC-A3D30C0AE83F}"/>
            </a:ext>
          </a:extLst>
        </xdr:cNvPr>
        <xdr:cNvCxnSpPr/>
      </xdr:nvCxnSpPr>
      <xdr:spPr>
        <a:xfrm flipV="1">
          <a:off x="8750300" y="14872934"/>
          <a:ext cx="8890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80046</xdr:rowOff>
    </xdr:from>
    <xdr:to>
      <xdr:col>41</xdr:col>
      <xdr:colOff>101600</xdr:colOff>
      <xdr:row>87</xdr:row>
      <xdr:rowOff>10196</xdr:rowOff>
    </xdr:to>
    <xdr:sp macro="" textlink="">
      <xdr:nvSpPr>
        <xdr:cNvPr id="366" name="楕円 365">
          <a:extLst>
            <a:ext uri="{FF2B5EF4-FFF2-40B4-BE49-F238E27FC236}">
              <a16:creationId xmlns:a16="http://schemas.microsoft.com/office/drawing/2014/main" id="{B6573425-D35B-4A41-9320-FF6A5C3EB439}"/>
            </a:ext>
          </a:extLst>
        </xdr:cNvPr>
        <xdr:cNvSpPr/>
      </xdr:nvSpPr>
      <xdr:spPr>
        <a:xfrm>
          <a:off x="7810500" y="1482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129539</xdr:rowOff>
    </xdr:from>
    <xdr:to>
      <xdr:col>45</xdr:col>
      <xdr:colOff>177800</xdr:colOff>
      <xdr:row>86</xdr:row>
      <xdr:rowOff>130846</xdr:rowOff>
    </xdr:to>
    <xdr:cxnSp macro="">
      <xdr:nvCxnSpPr>
        <xdr:cNvPr id="367" name="直線コネクタ 366">
          <a:extLst>
            <a:ext uri="{FF2B5EF4-FFF2-40B4-BE49-F238E27FC236}">
              <a16:creationId xmlns:a16="http://schemas.microsoft.com/office/drawing/2014/main" id="{0711805C-CCC1-45D9-BBDB-E93672E7E9D0}"/>
            </a:ext>
          </a:extLst>
        </xdr:cNvPr>
        <xdr:cNvCxnSpPr/>
      </xdr:nvCxnSpPr>
      <xdr:spPr>
        <a:xfrm flipV="1">
          <a:off x="7861300" y="1487423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81026</xdr:rowOff>
    </xdr:from>
    <xdr:to>
      <xdr:col>36</xdr:col>
      <xdr:colOff>165100</xdr:colOff>
      <xdr:row>87</xdr:row>
      <xdr:rowOff>11176</xdr:rowOff>
    </xdr:to>
    <xdr:sp macro="" textlink="">
      <xdr:nvSpPr>
        <xdr:cNvPr id="368" name="楕円 367">
          <a:extLst>
            <a:ext uri="{FF2B5EF4-FFF2-40B4-BE49-F238E27FC236}">
              <a16:creationId xmlns:a16="http://schemas.microsoft.com/office/drawing/2014/main" id="{B6E1D73C-64E7-4E27-8572-028388238D09}"/>
            </a:ext>
          </a:extLst>
        </xdr:cNvPr>
        <xdr:cNvSpPr/>
      </xdr:nvSpPr>
      <xdr:spPr>
        <a:xfrm>
          <a:off x="6921500" y="1482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130846</xdr:rowOff>
    </xdr:from>
    <xdr:to>
      <xdr:col>41</xdr:col>
      <xdr:colOff>50800</xdr:colOff>
      <xdr:row>86</xdr:row>
      <xdr:rowOff>131826</xdr:rowOff>
    </xdr:to>
    <xdr:cxnSp macro="">
      <xdr:nvCxnSpPr>
        <xdr:cNvPr id="369" name="直線コネクタ 368">
          <a:extLst>
            <a:ext uri="{FF2B5EF4-FFF2-40B4-BE49-F238E27FC236}">
              <a16:creationId xmlns:a16="http://schemas.microsoft.com/office/drawing/2014/main" id="{1BF48DFE-88FB-4A62-AD7C-B8CE5704FBA7}"/>
            </a:ext>
          </a:extLst>
        </xdr:cNvPr>
        <xdr:cNvCxnSpPr/>
      </xdr:nvCxnSpPr>
      <xdr:spPr>
        <a:xfrm flipV="1">
          <a:off x="6972300" y="1487554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0539E175-1FC4-4AA9-A29B-6F0271C44BFB}"/>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09E77109-2DC5-46EA-9574-B9C437BB30D9}"/>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B5494006-E634-4FA1-847C-49921B889D5D}"/>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4BC04E4F-5025-4A69-8922-126111EB265A}"/>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170161</xdr:rowOff>
    </xdr:from>
    <xdr:ext cx="469744" cy="259045"/>
    <xdr:sp macro="" textlink="">
      <xdr:nvSpPr>
        <xdr:cNvPr id="374" name="n_1mainValue【福祉施設】&#10;一人当たり面積">
          <a:extLst>
            <a:ext uri="{FF2B5EF4-FFF2-40B4-BE49-F238E27FC236}">
              <a16:creationId xmlns:a16="http://schemas.microsoft.com/office/drawing/2014/main" id="{1867C47A-69C1-4CD1-BC60-E9EDCA524421}"/>
            </a:ext>
          </a:extLst>
        </xdr:cNvPr>
        <xdr:cNvSpPr txBox="1"/>
      </xdr:nvSpPr>
      <xdr:spPr>
        <a:xfrm>
          <a:off x="9391727" y="1491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16</xdr:rowOff>
    </xdr:from>
    <xdr:ext cx="469744" cy="259045"/>
    <xdr:sp macro="" textlink="">
      <xdr:nvSpPr>
        <xdr:cNvPr id="375" name="n_2mainValue【福祉施設】&#10;一人当たり面積">
          <a:extLst>
            <a:ext uri="{FF2B5EF4-FFF2-40B4-BE49-F238E27FC236}">
              <a16:creationId xmlns:a16="http://schemas.microsoft.com/office/drawing/2014/main" id="{031339C7-3AD0-4B5F-94D7-F6EEF8D592BD}"/>
            </a:ext>
          </a:extLst>
        </xdr:cNvPr>
        <xdr:cNvSpPr txBox="1"/>
      </xdr:nvSpPr>
      <xdr:spPr>
        <a:xfrm>
          <a:off x="8515427" y="1491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1323</xdr:rowOff>
    </xdr:from>
    <xdr:ext cx="469744" cy="259045"/>
    <xdr:sp macro="" textlink="">
      <xdr:nvSpPr>
        <xdr:cNvPr id="376" name="n_3mainValue【福祉施設】&#10;一人当たり面積">
          <a:extLst>
            <a:ext uri="{FF2B5EF4-FFF2-40B4-BE49-F238E27FC236}">
              <a16:creationId xmlns:a16="http://schemas.microsoft.com/office/drawing/2014/main" id="{647531F8-0658-4086-8A0C-B67DC59F0531}"/>
            </a:ext>
          </a:extLst>
        </xdr:cNvPr>
        <xdr:cNvSpPr txBox="1"/>
      </xdr:nvSpPr>
      <xdr:spPr>
        <a:xfrm>
          <a:off x="7626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2303</xdr:rowOff>
    </xdr:from>
    <xdr:ext cx="469744" cy="259045"/>
    <xdr:sp macro="" textlink="">
      <xdr:nvSpPr>
        <xdr:cNvPr id="377" name="n_4mainValue【福祉施設】&#10;一人当たり面積">
          <a:extLst>
            <a:ext uri="{FF2B5EF4-FFF2-40B4-BE49-F238E27FC236}">
              <a16:creationId xmlns:a16="http://schemas.microsoft.com/office/drawing/2014/main" id="{0AC737DA-8E8E-4796-AED4-AA8FD24B8A10}"/>
            </a:ext>
          </a:extLst>
        </xdr:cNvPr>
        <xdr:cNvSpPr txBox="1"/>
      </xdr:nvSpPr>
      <xdr:spPr>
        <a:xfrm>
          <a:off x="6737427" y="1491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409DA9D-1F4B-4B48-B9D2-09C99B0F55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5D77E69-AB66-44C2-B722-A4F2FA71F98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527C31C-78D2-486F-BF24-D86CC0CE00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88989F0-A2AF-45FA-B836-8BEEAC113D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0756F96-F27B-417E-9DE8-D1462467AC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195337C-436E-4BAF-B553-F7F8DC5B019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C28DE14-6809-4B18-B69F-15CBD4DDE46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8E40960-3FAA-44CB-B50B-5BDE24E9544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0414E20-3E68-4456-ADC9-F375A11FBA7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D6956FA0-1ED5-4431-A682-081EDCE11B6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EF78381-42F3-4A06-8A4E-4323B8A12B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DAAB5DEF-D4C3-4166-BF3A-1515CFBC894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CAB3EFF8-247D-4122-AD33-18647D0B034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94D28EB-0AA4-4E05-AD10-D431EC04A0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80A2D5D8-4024-486C-9CFC-F0D7F7946A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4555048-76AD-4BB3-95AE-AC8FD8466A5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7262FF6-6F8E-4E29-89BC-DCA16A9B942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99C238D2-9F11-42A6-A739-07557355820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DA8A6B4-2E80-4CF0-9209-13029CE159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9105746-3B22-42AC-B531-0F6E6A9C21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AA41A00-CBF4-4631-8853-92275C93FC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1B07BB29-82EF-4D65-862F-2391C9AB7E5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9FDD56A-7409-42CF-8537-FF5E1D9102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E4A1FCF-108E-4DEC-A5BC-0D333F5B2DC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D0373DC8-C908-426C-8B9C-292993D2148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4947F9D2-1C0F-4579-8259-F0B495DA8B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F5520AD2-D1DA-46D7-9C86-404193C06C8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5EF57899-88D2-4A80-82E4-BEC2DEBC7DC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FD5F0248-F5FA-4FAA-A0DC-31A4D6238C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1214FAEC-6146-4AC5-9D9D-371355D3077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4C051D4A-E70C-46B2-A12F-446E6583869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3727C432-B2D6-4923-92F5-F81E91FD8F2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29140D4C-1E64-449B-9805-BB3CDEE33E6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E50A61C3-3DA0-480B-8430-6ACA7A357FC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DE711DB6-E4A6-49A2-98E7-975CC6FE88E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8CE92B81-7FEB-4F69-B20E-4B930B220A2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9A2E25C9-2559-4773-8261-9315B470E0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A42C82C-9F61-4D34-96F2-5453E5D4B15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5A48E953-7733-41D8-986C-D579D08832A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8E33F76-5F1A-4763-9AC6-308A690A7E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84333DD1-D590-4A26-99AA-886DF4A7845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2DE94EB-0FE1-4403-9D09-FCB14F878C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12760A9F-FD35-4A76-AE4E-C7C26FD54FB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6EE5AA62-A35A-4118-AF6B-29A919AD09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37871481-CB9E-4577-BF6B-E9DEACEE988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682A6A8C-C096-44EE-9F8A-0FA559E91BD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7DF6EC46-CF33-4D07-91F8-8DD1A5B7791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30520E8C-EEF8-4AA1-82B6-3A9663311F7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66838362-49DB-4B93-A981-52AFC1A854B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B91C22D7-C9F0-4EEF-A656-294E0269010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5251F30F-2D87-4A5F-8CDB-942104BF68F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CCA1BBAE-8A9B-47E9-98C4-A762CFEE8BD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9F1A6677-F340-4FF5-B674-4A369002876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CCECDF1-3470-4C63-8552-946183E39EA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D5DA54FD-C7AD-4ED3-A5EC-417CF31CBA6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F28555EB-6675-4FFD-94D9-6140114022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D71D7565-544C-4100-8EA7-F972821E4A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645BC6B1-A1F8-46E1-85DE-82452C9F42AF}"/>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6BF6639A-360E-4B56-9CF7-2F0018F024E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A2718EAC-0BAA-487B-9582-21CB414F987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3AE5C975-CFAE-4287-9F77-DCD860538175}"/>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2B6AF742-6B7E-440E-817C-57F4CE5A508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58CBDE6F-7EF3-4F7D-9E1E-B917383298F9}"/>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4FFAF056-A25D-47D7-A2F7-53CFC7D94A7C}"/>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9C0320A0-6091-4FEF-9387-A8AB873ECD52}"/>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203E55C6-FAF8-4617-AF47-727D0164F285}"/>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81CF7B07-96D6-4840-86FF-849D231BFFFE}"/>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A595E49E-5466-4C17-A04A-44C221B629D7}"/>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75A29BC-B828-470C-809C-04F33E8E4E7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2CC21AA-5176-4F91-8659-32D342849A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33114B5-4EC2-4635-8757-E2D49BB87F1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A920C68E-1519-4ACA-833D-2B697440203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6C5E55B-D127-4244-84C0-0A4A75D8ACA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451" name="楕円 450">
          <a:extLst>
            <a:ext uri="{FF2B5EF4-FFF2-40B4-BE49-F238E27FC236}">
              <a16:creationId xmlns:a16="http://schemas.microsoft.com/office/drawing/2014/main" id="{31265083-50AD-47B7-B076-AA9C1CF97701}"/>
            </a:ext>
          </a:extLst>
        </xdr:cNvPr>
        <xdr:cNvSpPr/>
      </xdr:nvSpPr>
      <xdr:spPr>
        <a:xfrm>
          <a:off x="16268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81115</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2AE6B90-FAEB-4E63-996B-31B928011DBA}"/>
            </a:ext>
          </a:extLst>
        </xdr:cNvPr>
        <xdr:cNvSpPr txBox="1"/>
      </xdr:nvSpPr>
      <xdr:spPr>
        <a:xfrm>
          <a:off x="16357600"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58601</xdr:rowOff>
    </xdr:from>
    <xdr:to>
      <xdr:col>81</xdr:col>
      <xdr:colOff>101600</xdr:colOff>
      <xdr:row>60</xdr:row>
      <xdr:rowOff>160201</xdr:rowOff>
    </xdr:to>
    <xdr:sp macro="" textlink="">
      <xdr:nvSpPr>
        <xdr:cNvPr id="453" name="楕円 452">
          <a:extLst>
            <a:ext uri="{FF2B5EF4-FFF2-40B4-BE49-F238E27FC236}">
              <a16:creationId xmlns:a16="http://schemas.microsoft.com/office/drawing/2014/main" id="{93E46F43-7E9E-41EB-B486-7C9AB1C85181}"/>
            </a:ext>
          </a:extLst>
        </xdr:cNvPr>
        <xdr:cNvSpPr/>
      </xdr:nvSpPr>
      <xdr:spPr>
        <a:xfrm>
          <a:off x="15430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109401</xdr:rowOff>
    </xdr:from>
    <xdr:to>
      <xdr:col>85</xdr:col>
      <xdr:colOff>127000</xdr:colOff>
      <xdr:row>60</xdr:row>
      <xdr:rowOff>153488</xdr:rowOff>
    </xdr:to>
    <xdr:cxnSp macro="">
      <xdr:nvCxnSpPr>
        <xdr:cNvPr id="454" name="直線コネクタ 453">
          <a:extLst>
            <a:ext uri="{FF2B5EF4-FFF2-40B4-BE49-F238E27FC236}">
              <a16:creationId xmlns:a16="http://schemas.microsoft.com/office/drawing/2014/main" id="{DC16B91B-F246-4E70-908F-095AEA07E46E}"/>
            </a:ext>
          </a:extLst>
        </xdr:cNvPr>
        <xdr:cNvCxnSpPr/>
      </xdr:nvCxnSpPr>
      <xdr:spPr>
        <a:xfrm>
          <a:off x="15481300" y="1039640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148409</xdr:rowOff>
    </xdr:from>
    <xdr:to>
      <xdr:col>76</xdr:col>
      <xdr:colOff>165100</xdr:colOff>
      <xdr:row>61</xdr:row>
      <xdr:rowOff>78559</xdr:rowOff>
    </xdr:to>
    <xdr:sp macro="" textlink="">
      <xdr:nvSpPr>
        <xdr:cNvPr id="455" name="楕円 454">
          <a:extLst>
            <a:ext uri="{FF2B5EF4-FFF2-40B4-BE49-F238E27FC236}">
              <a16:creationId xmlns:a16="http://schemas.microsoft.com/office/drawing/2014/main" id="{8B61F1DE-C48D-4D67-BD12-B1382E6DEBB7}"/>
            </a:ext>
          </a:extLst>
        </xdr:cNvPr>
        <xdr:cNvSpPr/>
      </xdr:nvSpPr>
      <xdr:spPr>
        <a:xfrm>
          <a:off x="14541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109401</xdr:rowOff>
    </xdr:from>
    <xdr:to>
      <xdr:col>81</xdr:col>
      <xdr:colOff>50800</xdr:colOff>
      <xdr:row>61</xdr:row>
      <xdr:rowOff>27759</xdr:rowOff>
    </xdr:to>
    <xdr:cxnSp macro="">
      <xdr:nvCxnSpPr>
        <xdr:cNvPr id="456" name="直線コネクタ 455">
          <a:extLst>
            <a:ext uri="{FF2B5EF4-FFF2-40B4-BE49-F238E27FC236}">
              <a16:creationId xmlns:a16="http://schemas.microsoft.com/office/drawing/2014/main" id="{8A44BD5E-3342-4EEF-9A19-132261F79CB0}"/>
            </a:ext>
          </a:extLst>
        </xdr:cNvPr>
        <xdr:cNvCxnSpPr/>
      </xdr:nvCxnSpPr>
      <xdr:spPr>
        <a:xfrm flipV="1">
          <a:off x="14592300" y="10396401"/>
          <a:ext cx="889000" cy="8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457" name="楕円 456">
          <a:extLst>
            <a:ext uri="{FF2B5EF4-FFF2-40B4-BE49-F238E27FC236}">
              <a16:creationId xmlns:a16="http://schemas.microsoft.com/office/drawing/2014/main" id="{7DCDB5D3-8A1E-49E3-B2C0-FC13065B65FA}"/>
            </a:ext>
          </a:extLst>
        </xdr:cNvPr>
        <xdr:cNvSpPr/>
      </xdr:nvSpPr>
      <xdr:spPr>
        <a:xfrm>
          <a:off x="13652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27759</xdr:rowOff>
    </xdr:to>
    <xdr:cxnSp macro="">
      <xdr:nvCxnSpPr>
        <xdr:cNvPr id="458" name="直線コネクタ 457">
          <a:extLst>
            <a:ext uri="{FF2B5EF4-FFF2-40B4-BE49-F238E27FC236}">
              <a16:creationId xmlns:a16="http://schemas.microsoft.com/office/drawing/2014/main" id="{F07B8AF3-45C6-4BED-A938-4C5BEC4C4FB8}"/>
            </a:ext>
          </a:extLst>
        </xdr:cNvPr>
        <xdr:cNvCxnSpPr/>
      </xdr:nvCxnSpPr>
      <xdr:spPr>
        <a:xfrm>
          <a:off x="13703300" y="1043395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70031</xdr:rowOff>
    </xdr:from>
    <xdr:to>
      <xdr:col>67</xdr:col>
      <xdr:colOff>101600</xdr:colOff>
      <xdr:row>61</xdr:row>
      <xdr:rowOff>181</xdr:rowOff>
    </xdr:to>
    <xdr:sp macro="" textlink="">
      <xdr:nvSpPr>
        <xdr:cNvPr id="459" name="楕円 458">
          <a:extLst>
            <a:ext uri="{FF2B5EF4-FFF2-40B4-BE49-F238E27FC236}">
              <a16:creationId xmlns:a16="http://schemas.microsoft.com/office/drawing/2014/main" id="{9F93245F-227C-476B-B08A-326753F2D9FF}"/>
            </a:ext>
          </a:extLst>
        </xdr:cNvPr>
        <xdr:cNvSpPr/>
      </xdr:nvSpPr>
      <xdr:spPr>
        <a:xfrm>
          <a:off x="12763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120831</xdr:rowOff>
    </xdr:from>
    <xdr:to>
      <xdr:col>71</xdr:col>
      <xdr:colOff>177800</xdr:colOff>
      <xdr:row>60</xdr:row>
      <xdr:rowOff>146957</xdr:rowOff>
    </xdr:to>
    <xdr:cxnSp macro="">
      <xdr:nvCxnSpPr>
        <xdr:cNvPr id="460" name="直線コネクタ 459">
          <a:extLst>
            <a:ext uri="{FF2B5EF4-FFF2-40B4-BE49-F238E27FC236}">
              <a16:creationId xmlns:a16="http://schemas.microsoft.com/office/drawing/2014/main" id="{F9DDADFA-B167-48AC-AAA5-6264A4AD562F}"/>
            </a:ext>
          </a:extLst>
        </xdr:cNvPr>
        <xdr:cNvCxnSpPr/>
      </xdr:nvCxnSpPr>
      <xdr:spPr>
        <a:xfrm>
          <a:off x="12814300" y="104078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83E2DB50-BF75-4C22-9354-52222067121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7819F44-FA96-47B7-B180-BBF8522BE0F6}"/>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02707A4-D180-4FE2-BF33-B624F092E286}"/>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7FAB1D08-0D0B-4ED5-B7A3-ECF73DE7462A}"/>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151328</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FAFA516B-F470-49DD-B7C7-0862A0849A19}"/>
            </a:ext>
          </a:extLst>
        </xdr:cNvPr>
        <xdr:cNvSpPr txBox="1"/>
      </xdr:nvSpPr>
      <xdr:spPr>
        <a:xfrm>
          <a:off x="152660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69686</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24AE4A6B-83CA-4F7B-B8AA-E116B99362E9}"/>
            </a:ext>
          </a:extLst>
        </xdr:cNvPr>
        <xdr:cNvSpPr txBox="1"/>
      </xdr:nvSpPr>
      <xdr:spPr>
        <a:xfrm>
          <a:off x="14389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294A8110-5D22-47C5-A54C-239EDF00542C}"/>
            </a:ext>
          </a:extLst>
        </xdr:cNvPr>
        <xdr:cNvSpPr txBox="1"/>
      </xdr:nvSpPr>
      <xdr:spPr>
        <a:xfrm>
          <a:off x="13500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162758</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80595230-1968-4EA9-9CF7-52981B45F9E7}"/>
            </a:ext>
          </a:extLst>
        </xdr:cNvPr>
        <xdr:cNvSpPr txBox="1"/>
      </xdr:nvSpPr>
      <xdr:spPr>
        <a:xfrm>
          <a:off x="12611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B2080005-18F9-47D6-84EA-3483BF1109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67E53060-131F-4945-B451-C0D2995FB0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5EE57A44-D1EC-4389-8829-0314CB4077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CE799D42-505F-44B6-9AF8-09F9C71E60F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26321B70-52EF-4B7E-8BF9-CABEE7AE627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A6189940-D2D6-4CED-8FB9-591B713FFB1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E1C25C9-D9BF-47EC-B05B-073FD211FAF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A26FA412-9994-4037-BE74-1FD9E13537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C8179E0C-7233-4465-9A9D-9B58B310F7C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B031BDCA-6584-4727-A1B9-54E0F8583B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E8FE3571-5160-4315-AA6B-AF1C413075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2329FB3A-8A1B-430F-8A7E-1B188EC1C88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C16AAB0F-A868-4971-87BB-82D8D0D99CB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714D8B10-EBB4-4D3C-9081-C3C422D1D3A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546A7951-D65D-4737-8337-48378CC49EE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D4EC24BF-6144-4A18-B965-FB7F8AB3678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A5F47CCD-3EFC-4253-BF1D-225A11A267D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9EB96D54-4BBC-4C23-9405-448E674348E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19AE747C-5C61-4240-A8CD-C7F4FEFAD7B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CD01BAA4-9316-44B8-AEB0-E6DF0FB0F87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FAD0AA8E-4AC7-4AE5-AF21-79949AB93B6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D870ED23-7FDD-4698-92B7-A1F14338E8D4}"/>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1D46FADA-DADF-4A24-A1F5-B586A0BD289B}"/>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FB07E727-CBF7-46D4-84E5-EE1399FCA636}"/>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48143BBD-EA46-4A28-9BCF-4CB6CD21C649}"/>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EB792797-55E8-4FBA-B6AF-2AEF0A866A8C}"/>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E7C71AA7-97DD-4825-A487-EFD915F8BA62}"/>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444DD25F-241C-4CB0-A83E-9D87EB7B53A5}"/>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A4FA746F-F1E0-4B3A-97AB-760238B2EB52}"/>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808F8197-C6E5-4307-9F23-CA8AAF2EA2DC}"/>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70BA6C88-182C-4B15-AC31-D16D144DBA7A}"/>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25AFCD8D-5778-4D85-B54F-E335A55ABE7D}"/>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035B8BD-6CCD-413F-B597-9DC655949C2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2624F1C-FB64-42DB-A693-02BD6FD7CC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747C92F0-27AC-4264-983B-E32553F9ADB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67E8547-CED3-4D53-AB81-D02C4E4F021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A27E1F8-1FD3-4404-BE2C-6E448F61EF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120193</xdr:rowOff>
    </xdr:from>
    <xdr:to>
      <xdr:col>116</xdr:col>
      <xdr:colOff>114300</xdr:colOff>
      <xdr:row>63</xdr:row>
      <xdr:rowOff>50343</xdr:rowOff>
    </xdr:to>
    <xdr:sp macro="" textlink="">
      <xdr:nvSpPr>
        <xdr:cNvPr id="506" name="楕円 505">
          <a:extLst>
            <a:ext uri="{FF2B5EF4-FFF2-40B4-BE49-F238E27FC236}">
              <a16:creationId xmlns:a16="http://schemas.microsoft.com/office/drawing/2014/main" id="{06E3EE4A-1FDC-4D4C-B626-1A43FA7ED0C3}"/>
            </a:ext>
          </a:extLst>
        </xdr:cNvPr>
        <xdr:cNvSpPr/>
      </xdr:nvSpPr>
      <xdr:spPr>
        <a:xfrm>
          <a:off x="22110700" y="1075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98620</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914A1F22-8DDC-4934-AD99-B9E81AF5A270}"/>
            </a:ext>
          </a:extLst>
        </xdr:cNvPr>
        <xdr:cNvSpPr txBox="1"/>
      </xdr:nvSpPr>
      <xdr:spPr>
        <a:xfrm>
          <a:off x="22199600" y="1072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123851</xdr:rowOff>
    </xdr:from>
    <xdr:to>
      <xdr:col>112</xdr:col>
      <xdr:colOff>38100</xdr:colOff>
      <xdr:row>63</xdr:row>
      <xdr:rowOff>54001</xdr:rowOff>
    </xdr:to>
    <xdr:sp macro="" textlink="">
      <xdr:nvSpPr>
        <xdr:cNvPr id="508" name="楕円 507">
          <a:extLst>
            <a:ext uri="{FF2B5EF4-FFF2-40B4-BE49-F238E27FC236}">
              <a16:creationId xmlns:a16="http://schemas.microsoft.com/office/drawing/2014/main" id="{780F8BD2-EAF0-43A7-9B48-65176C301B6B}"/>
            </a:ext>
          </a:extLst>
        </xdr:cNvPr>
        <xdr:cNvSpPr/>
      </xdr:nvSpPr>
      <xdr:spPr>
        <a:xfrm>
          <a:off x="21272500" y="1075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170993</xdr:rowOff>
    </xdr:from>
    <xdr:to>
      <xdr:col>116</xdr:col>
      <xdr:colOff>63500</xdr:colOff>
      <xdr:row>63</xdr:row>
      <xdr:rowOff>3201</xdr:rowOff>
    </xdr:to>
    <xdr:cxnSp macro="">
      <xdr:nvCxnSpPr>
        <xdr:cNvPr id="509" name="直線コネクタ 508">
          <a:extLst>
            <a:ext uri="{FF2B5EF4-FFF2-40B4-BE49-F238E27FC236}">
              <a16:creationId xmlns:a16="http://schemas.microsoft.com/office/drawing/2014/main" id="{37EFA8FC-4777-458E-878D-5200F32FF208}"/>
            </a:ext>
          </a:extLst>
        </xdr:cNvPr>
        <xdr:cNvCxnSpPr/>
      </xdr:nvCxnSpPr>
      <xdr:spPr>
        <a:xfrm flipV="1">
          <a:off x="21323300" y="10800893"/>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129337</xdr:rowOff>
    </xdr:from>
    <xdr:to>
      <xdr:col>107</xdr:col>
      <xdr:colOff>101600</xdr:colOff>
      <xdr:row>63</xdr:row>
      <xdr:rowOff>59487</xdr:rowOff>
    </xdr:to>
    <xdr:sp macro="" textlink="">
      <xdr:nvSpPr>
        <xdr:cNvPr id="510" name="楕円 509">
          <a:extLst>
            <a:ext uri="{FF2B5EF4-FFF2-40B4-BE49-F238E27FC236}">
              <a16:creationId xmlns:a16="http://schemas.microsoft.com/office/drawing/2014/main" id="{6BB30E5B-C2CB-4799-A10B-F7803DAE89D8}"/>
            </a:ext>
          </a:extLst>
        </xdr:cNvPr>
        <xdr:cNvSpPr/>
      </xdr:nvSpPr>
      <xdr:spPr>
        <a:xfrm>
          <a:off x="203835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3201</xdr:rowOff>
    </xdr:from>
    <xdr:to>
      <xdr:col>111</xdr:col>
      <xdr:colOff>177800</xdr:colOff>
      <xdr:row>63</xdr:row>
      <xdr:rowOff>8687</xdr:rowOff>
    </xdr:to>
    <xdr:cxnSp macro="">
      <xdr:nvCxnSpPr>
        <xdr:cNvPr id="511" name="直線コネクタ 510">
          <a:extLst>
            <a:ext uri="{FF2B5EF4-FFF2-40B4-BE49-F238E27FC236}">
              <a16:creationId xmlns:a16="http://schemas.microsoft.com/office/drawing/2014/main" id="{D0B6296F-37B0-47E2-B7A0-4DFBB4A7898F}"/>
            </a:ext>
          </a:extLst>
        </xdr:cNvPr>
        <xdr:cNvCxnSpPr/>
      </xdr:nvCxnSpPr>
      <xdr:spPr>
        <a:xfrm flipV="1">
          <a:off x="20434300" y="1080455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134366</xdr:rowOff>
    </xdr:from>
    <xdr:to>
      <xdr:col>102</xdr:col>
      <xdr:colOff>165100</xdr:colOff>
      <xdr:row>63</xdr:row>
      <xdr:rowOff>64516</xdr:rowOff>
    </xdr:to>
    <xdr:sp macro="" textlink="">
      <xdr:nvSpPr>
        <xdr:cNvPr id="512" name="楕円 511">
          <a:extLst>
            <a:ext uri="{FF2B5EF4-FFF2-40B4-BE49-F238E27FC236}">
              <a16:creationId xmlns:a16="http://schemas.microsoft.com/office/drawing/2014/main" id="{A09BC817-5925-40B2-B3C4-CC6CD3A9A260}"/>
            </a:ext>
          </a:extLst>
        </xdr:cNvPr>
        <xdr:cNvSpPr/>
      </xdr:nvSpPr>
      <xdr:spPr>
        <a:xfrm>
          <a:off x="194945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8687</xdr:rowOff>
    </xdr:from>
    <xdr:to>
      <xdr:col>107</xdr:col>
      <xdr:colOff>50800</xdr:colOff>
      <xdr:row>63</xdr:row>
      <xdr:rowOff>13716</xdr:rowOff>
    </xdr:to>
    <xdr:cxnSp macro="">
      <xdr:nvCxnSpPr>
        <xdr:cNvPr id="513" name="直線コネクタ 512">
          <a:extLst>
            <a:ext uri="{FF2B5EF4-FFF2-40B4-BE49-F238E27FC236}">
              <a16:creationId xmlns:a16="http://schemas.microsoft.com/office/drawing/2014/main" id="{8582B2C1-EF47-4E33-AA15-CC581E7FDAD2}"/>
            </a:ext>
          </a:extLst>
        </xdr:cNvPr>
        <xdr:cNvCxnSpPr/>
      </xdr:nvCxnSpPr>
      <xdr:spPr>
        <a:xfrm flipV="1">
          <a:off x="19545300" y="1081003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138481</xdr:rowOff>
    </xdr:from>
    <xdr:to>
      <xdr:col>98</xdr:col>
      <xdr:colOff>38100</xdr:colOff>
      <xdr:row>63</xdr:row>
      <xdr:rowOff>68631</xdr:rowOff>
    </xdr:to>
    <xdr:sp macro="" textlink="">
      <xdr:nvSpPr>
        <xdr:cNvPr id="514" name="楕円 513">
          <a:extLst>
            <a:ext uri="{FF2B5EF4-FFF2-40B4-BE49-F238E27FC236}">
              <a16:creationId xmlns:a16="http://schemas.microsoft.com/office/drawing/2014/main" id="{238942D8-4F44-4C1B-9EFD-6E572D97E0C5}"/>
            </a:ext>
          </a:extLst>
        </xdr:cNvPr>
        <xdr:cNvSpPr/>
      </xdr:nvSpPr>
      <xdr:spPr>
        <a:xfrm>
          <a:off x="18605500" y="107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13716</xdr:rowOff>
    </xdr:from>
    <xdr:to>
      <xdr:col>102</xdr:col>
      <xdr:colOff>114300</xdr:colOff>
      <xdr:row>63</xdr:row>
      <xdr:rowOff>17831</xdr:rowOff>
    </xdr:to>
    <xdr:cxnSp macro="">
      <xdr:nvCxnSpPr>
        <xdr:cNvPr id="515" name="直線コネクタ 514">
          <a:extLst>
            <a:ext uri="{FF2B5EF4-FFF2-40B4-BE49-F238E27FC236}">
              <a16:creationId xmlns:a16="http://schemas.microsoft.com/office/drawing/2014/main" id="{48FB1484-241C-4D41-80AE-D76EEBC9241F}"/>
            </a:ext>
          </a:extLst>
        </xdr:cNvPr>
        <xdr:cNvCxnSpPr/>
      </xdr:nvCxnSpPr>
      <xdr:spPr>
        <a:xfrm flipV="1">
          <a:off x="18656300" y="1081506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6" name="n_1aveValue【保健センター・保健所】&#10;一人当たり面積">
          <a:extLst>
            <a:ext uri="{FF2B5EF4-FFF2-40B4-BE49-F238E27FC236}">
              <a16:creationId xmlns:a16="http://schemas.microsoft.com/office/drawing/2014/main" id="{0E7AE97F-AEA7-43F1-9D4F-C888CAC2097F}"/>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7" name="n_2aveValue【保健センター・保健所】&#10;一人当たり面積">
          <a:extLst>
            <a:ext uri="{FF2B5EF4-FFF2-40B4-BE49-F238E27FC236}">
              <a16:creationId xmlns:a16="http://schemas.microsoft.com/office/drawing/2014/main" id="{3FDDDCFA-CE9F-4781-85FE-8D9DF95D399F}"/>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8" name="n_3aveValue【保健センター・保健所】&#10;一人当たり面積">
          <a:extLst>
            <a:ext uri="{FF2B5EF4-FFF2-40B4-BE49-F238E27FC236}">
              <a16:creationId xmlns:a16="http://schemas.microsoft.com/office/drawing/2014/main" id="{FEBE8BA6-193E-4BAD-B5B4-DA24A2F37C7F}"/>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9" name="n_4aveValue【保健センター・保健所】&#10;一人当たり面積">
          <a:extLst>
            <a:ext uri="{FF2B5EF4-FFF2-40B4-BE49-F238E27FC236}">
              <a16:creationId xmlns:a16="http://schemas.microsoft.com/office/drawing/2014/main" id="{6FD870A8-061B-4129-9921-BBCA59F9CB95}"/>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45128</xdr:rowOff>
    </xdr:from>
    <xdr:ext cx="469744" cy="259045"/>
    <xdr:sp macro="" textlink="">
      <xdr:nvSpPr>
        <xdr:cNvPr id="520" name="n_1mainValue【保健センター・保健所】&#10;一人当たり面積">
          <a:extLst>
            <a:ext uri="{FF2B5EF4-FFF2-40B4-BE49-F238E27FC236}">
              <a16:creationId xmlns:a16="http://schemas.microsoft.com/office/drawing/2014/main" id="{643DEB5B-96C7-4815-AC75-82194A95AFB9}"/>
            </a:ext>
          </a:extLst>
        </xdr:cNvPr>
        <xdr:cNvSpPr txBox="1"/>
      </xdr:nvSpPr>
      <xdr:spPr>
        <a:xfrm>
          <a:off x="21075727" y="1084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50614</xdr:rowOff>
    </xdr:from>
    <xdr:ext cx="469744" cy="259045"/>
    <xdr:sp macro="" textlink="">
      <xdr:nvSpPr>
        <xdr:cNvPr id="521" name="n_2mainValue【保健センター・保健所】&#10;一人当たり面積">
          <a:extLst>
            <a:ext uri="{FF2B5EF4-FFF2-40B4-BE49-F238E27FC236}">
              <a16:creationId xmlns:a16="http://schemas.microsoft.com/office/drawing/2014/main" id="{2CBFDD81-44D1-4734-B651-83EA5AB5337A}"/>
            </a:ext>
          </a:extLst>
        </xdr:cNvPr>
        <xdr:cNvSpPr txBox="1"/>
      </xdr:nvSpPr>
      <xdr:spPr>
        <a:xfrm>
          <a:off x="20199427" y="1085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55643</xdr:rowOff>
    </xdr:from>
    <xdr:ext cx="469744" cy="259045"/>
    <xdr:sp macro="" textlink="">
      <xdr:nvSpPr>
        <xdr:cNvPr id="522" name="n_3mainValue【保健センター・保健所】&#10;一人当たり面積">
          <a:extLst>
            <a:ext uri="{FF2B5EF4-FFF2-40B4-BE49-F238E27FC236}">
              <a16:creationId xmlns:a16="http://schemas.microsoft.com/office/drawing/2014/main" id="{BC9CEF76-F747-4969-88EE-C030ED7A8C9E}"/>
            </a:ext>
          </a:extLst>
        </xdr:cNvPr>
        <xdr:cNvSpPr txBox="1"/>
      </xdr:nvSpPr>
      <xdr:spPr>
        <a:xfrm>
          <a:off x="19310427" y="1085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59758</xdr:rowOff>
    </xdr:from>
    <xdr:ext cx="469744" cy="259045"/>
    <xdr:sp macro="" textlink="">
      <xdr:nvSpPr>
        <xdr:cNvPr id="523" name="n_4mainValue【保健センター・保健所】&#10;一人当たり面積">
          <a:extLst>
            <a:ext uri="{FF2B5EF4-FFF2-40B4-BE49-F238E27FC236}">
              <a16:creationId xmlns:a16="http://schemas.microsoft.com/office/drawing/2014/main" id="{A634A1B2-BB1D-405A-9AEC-10006E5DC12F}"/>
            </a:ext>
          </a:extLst>
        </xdr:cNvPr>
        <xdr:cNvSpPr txBox="1"/>
      </xdr:nvSpPr>
      <xdr:spPr>
        <a:xfrm>
          <a:off x="18421427" y="1086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1BAD19B2-64C2-437F-9B5D-0BCA1DAC867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9CC49F22-7133-4DCF-9BDA-A33FC8E4DA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21792296-7DE3-463E-B725-DD57FA92F0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6E648F35-496F-4572-B94B-8B9ABBEE39C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5AF86F49-CF2D-46B0-80FB-A5784817B2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E02E0D7E-CAE4-4D02-87C4-A1FB1C6D50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22DF4EEB-0B22-4F5F-9F14-965CDF041A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191885DA-B0F5-4DD0-80BB-81BCF03452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6031ADC5-24A5-46F6-93AB-8797D69249A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E7DF8F3F-D97B-48AD-818A-1DB68FF3419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D08E14F2-E0CD-4EA4-B6CD-8FF74B0C2D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D1F8ED1D-EA6E-4EC7-B4B0-DAEA584D2B6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0E25229E-8F03-45D8-9BD1-B5948FC7CFD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75DD7EF2-2892-4054-AF56-0CB3F075841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6A2E3A37-4C24-461A-967C-654B3ACD0B6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1030ECB0-EA68-4100-93E7-88B4F7882DC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701C30AC-1100-431A-9718-96E55CB7360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21E1F1A9-A47A-4B24-B444-773F63876A4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484112D3-A56E-4E6A-B876-BE61E5B095B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F33626D1-E371-40C5-8F0D-7D8615FEF2A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27B2286C-BCD5-4C28-AEFE-833BB61E8C0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7809B26D-8955-4921-B64A-BEFB2E59825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8C678EDA-EA30-4D1A-BA50-01192E68C0D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4F1FDF68-1F30-4330-BE15-E1964F9A34E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15CB8BED-98D8-4538-8FC8-115D5488FB3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C358B913-458B-40C9-BF93-DC1FE76BA85F}"/>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312B2B4A-E9FE-40F8-A450-115CEF9F056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9074DB15-6F3A-4CB2-B595-A023DC10DE2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6BA49497-585B-4108-9651-C1C93EC27319}"/>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F4F3EC50-B958-474D-89C0-EB44AE88E25D}"/>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5CBBB441-5F4E-44F1-B99C-90FC170C2C8D}"/>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42ECB43F-5818-4CD8-AB58-942FDA7F9966}"/>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5C747587-07B9-405C-8523-FB44C14D72A8}"/>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20BE3CE8-CC7B-444C-858E-9182988FD667}"/>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D399CD15-C0E5-4B14-A58C-0544AF9143A2}"/>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0609A1DB-FFD8-4F32-8F89-62AD02D20783}"/>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3856003-99A8-4BE4-8945-557716F9518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01AC789-6DD0-4413-BF44-5E479D5EB87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F8A2A2F-4DCF-4310-B360-3640B49925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D2980A8-1B55-4B29-BA6C-8BA637BD5BA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99A9A18-07CC-49EB-8FBB-4D1AACEBA7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37919</xdr:rowOff>
    </xdr:from>
    <xdr:to>
      <xdr:col>85</xdr:col>
      <xdr:colOff>177800</xdr:colOff>
      <xdr:row>83</xdr:row>
      <xdr:rowOff>139519</xdr:rowOff>
    </xdr:to>
    <xdr:sp macro="" textlink="">
      <xdr:nvSpPr>
        <xdr:cNvPr id="565" name="楕円 564">
          <a:extLst>
            <a:ext uri="{FF2B5EF4-FFF2-40B4-BE49-F238E27FC236}">
              <a16:creationId xmlns:a16="http://schemas.microsoft.com/office/drawing/2014/main" id="{6A4960E0-450A-419B-8586-3FD2091DE797}"/>
            </a:ext>
          </a:extLst>
        </xdr:cNvPr>
        <xdr:cNvSpPr/>
      </xdr:nvSpPr>
      <xdr:spPr>
        <a:xfrm>
          <a:off x="162687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60796</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5C2A818D-F906-4881-B3E1-C3F19E9D4C27}"/>
            </a:ext>
          </a:extLst>
        </xdr:cNvPr>
        <xdr:cNvSpPr txBox="1"/>
      </xdr:nvSpPr>
      <xdr:spPr>
        <a:xfrm>
          <a:off x="16357600" y="1411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363</xdr:rowOff>
    </xdr:from>
    <xdr:to>
      <xdr:col>81</xdr:col>
      <xdr:colOff>101600</xdr:colOff>
      <xdr:row>83</xdr:row>
      <xdr:rowOff>101963</xdr:rowOff>
    </xdr:to>
    <xdr:sp macro="" textlink="">
      <xdr:nvSpPr>
        <xdr:cNvPr id="567" name="楕円 566">
          <a:extLst>
            <a:ext uri="{FF2B5EF4-FFF2-40B4-BE49-F238E27FC236}">
              <a16:creationId xmlns:a16="http://schemas.microsoft.com/office/drawing/2014/main" id="{D8AF0777-14C1-4D15-B450-C236D6B0B93A}"/>
            </a:ext>
          </a:extLst>
        </xdr:cNvPr>
        <xdr:cNvSpPr/>
      </xdr:nvSpPr>
      <xdr:spPr>
        <a:xfrm>
          <a:off x="15430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51163</xdr:rowOff>
    </xdr:from>
    <xdr:to>
      <xdr:col>85</xdr:col>
      <xdr:colOff>127000</xdr:colOff>
      <xdr:row>83</xdr:row>
      <xdr:rowOff>88719</xdr:rowOff>
    </xdr:to>
    <xdr:cxnSp macro="">
      <xdr:nvCxnSpPr>
        <xdr:cNvPr id="568" name="直線コネクタ 567">
          <a:extLst>
            <a:ext uri="{FF2B5EF4-FFF2-40B4-BE49-F238E27FC236}">
              <a16:creationId xmlns:a16="http://schemas.microsoft.com/office/drawing/2014/main" id="{8E310558-C949-4B29-91CE-3D5D1D0F0A95}"/>
            </a:ext>
          </a:extLst>
        </xdr:cNvPr>
        <xdr:cNvCxnSpPr/>
      </xdr:nvCxnSpPr>
      <xdr:spPr>
        <a:xfrm>
          <a:off x="15481300" y="1428151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569" name="楕円 568">
          <a:extLst>
            <a:ext uri="{FF2B5EF4-FFF2-40B4-BE49-F238E27FC236}">
              <a16:creationId xmlns:a16="http://schemas.microsoft.com/office/drawing/2014/main" id="{4C6FC1BD-AC81-4B4E-A259-06FAD44CFB3C}"/>
            </a:ext>
          </a:extLst>
        </xdr:cNvPr>
        <xdr:cNvSpPr/>
      </xdr:nvSpPr>
      <xdr:spPr>
        <a:xfrm>
          <a:off x="14541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51163</xdr:rowOff>
    </xdr:to>
    <xdr:cxnSp macro="">
      <xdr:nvCxnSpPr>
        <xdr:cNvPr id="570" name="直線コネクタ 569">
          <a:extLst>
            <a:ext uri="{FF2B5EF4-FFF2-40B4-BE49-F238E27FC236}">
              <a16:creationId xmlns:a16="http://schemas.microsoft.com/office/drawing/2014/main" id="{D66062EA-E450-4EAE-8070-A47D8684487E}"/>
            </a:ext>
          </a:extLst>
        </xdr:cNvPr>
        <xdr:cNvCxnSpPr/>
      </xdr:nvCxnSpPr>
      <xdr:spPr>
        <a:xfrm>
          <a:off x="14592300" y="1424558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98334</xdr:rowOff>
    </xdr:from>
    <xdr:to>
      <xdr:col>72</xdr:col>
      <xdr:colOff>38100</xdr:colOff>
      <xdr:row>83</xdr:row>
      <xdr:rowOff>28484</xdr:rowOff>
    </xdr:to>
    <xdr:sp macro="" textlink="">
      <xdr:nvSpPr>
        <xdr:cNvPr id="571" name="楕円 570">
          <a:extLst>
            <a:ext uri="{FF2B5EF4-FFF2-40B4-BE49-F238E27FC236}">
              <a16:creationId xmlns:a16="http://schemas.microsoft.com/office/drawing/2014/main" id="{7103BE20-9D67-489D-BEDD-19F28D48B6F4}"/>
            </a:ext>
          </a:extLst>
        </xdr:cNvPr>
        <xdr:cNvSpPr/>
      </xdr:nvSpPr>
      <xdr:spPr>
        <a:xfrm>
          <a:off x="13652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149134</xdr:rowOff>
    </xdr:from>
    <xdr:to>
      <xdr:col>76</xdr:col>
      <xdr:colOff>114300</xdr:colOff>
      <xdr:row>83</xdr:row>
      <xdr:rowOff>15239</xdr:rowOff>
    </xdr:to>
    <xdr:cxnSp macro="">
      <xdr:nvCxnSpPr>
        <xdr:cNvPr id="572" name="直線コネクタ 571">
          <a:extLst>
            <a:ext uri="{FF2B5EF4-FFF2-40B4-BE49-F238E27FC236}">
              <a16:creationId xmlns:a16="http://schemas.microsoft.com/office/drawing/2014/main" id="{CD5CD6A6-BDDA-431E-B9E2-90A0A0CA6CBC}"/>
            </a:ext>
          </a:extLst>
        </xdr:cNvPr>
        <xdr:cNvCxnSpPr/>
      </xdr:nvCxnSpPr>
      <xdr:spPr>
        <a:xfrm>
          <a:off x="13703300" y="14208034"/>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60779</xdr:rowOff>
    </xdr:from>
    <xdr:to>
      <xdr:col>67</xdr:col>
      <xdr:colOff>101600</xdr:colOff>
      <xdr:row>82</xdr:row>
      <xdr:rowOff>162379</xdr:rowOff>
    </xdr:to>
    <xdr:sp macro="" textlink="">
      <xdr:nvSpPr>
        <xdr:cNvPr id="573" name="楕円 572">
          <a:extLst>
            <a:ext uri="{FF2B5EF4-FFF2-40B4-BE49-F238E27FC236}">
              <a16:creationId xmlns:a16="http://schemas.microsoft.com/office/drawing/2014/main" id="{11394DF7-C660-44CA-B2CD-B61EC3CF5EEA}"/>
            </a:ext>
          </a:extLst>
        </xdr:cNvPr>
        <xdr:cNvSpPr/>
      </xdr:nvSpPr>
      <xdr:spPr>
        <a:xfrm>
          <a:off x="12763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111579</xdr:rowOff>
    </xdr:from>
    <xdr:to>
      <xdr:col>71</xdr:col>
      <xdr:colOff>177800</xdr:colOff>
      <xdr:row>82</xdr:row>
      <xdr:rowOff>149134</xdr:rowOff>
    </xdr:to>
    <xdr:cxnSp macro="">
      <xdr:nvCxnSpPr>
        <xdr:cNvPr id="574" name="直線コネクタ 573">
          <a:extLst>
            <a:ext uri="{FF2B5EF4-FFF2-40B4-BE49-F238E27FC236}">
              <a16:creationId xmlns:a16="http://schemas.microsoft.com/office/drawing/2014/main" id="{C4BD3EFD-D386-44BE-88FF-D5582895876A}"/>
            </a:ext>
          </a:extLst>
        </xdr:cNvPr>
        <xdr:cNvCxnSpPr/>
      </xdr:nvCxnSpPr>
      <xdr:spPr>
        <a:xfrm>
          <a:off x="12814300" y="1417047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575" name="n_1aveValue【消防施設】&#10;有形固定資産減価償却率">
          <a:extLst>
            <a:ext uri="{FF2B5EF4-FFF2-40B4-BE49-F238E27FC236}">
              <a16:creationId xmlns:a16="http://schemas.microsoft.com/office/drawing/2014/main" id="{5B3AE921-78C3-45A1-B6A8-9DC52DE695FC}"/>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576" name="n_2aveValue【消防施設】&#10;有形固定資産減価償却率">
          <a:extLst>
            <a:ext uri="{FF2B5EF4-FFF2-40B4-BE49-F238E27FC236}">
              <a16:creationId xmlns:a16="http://schemas.microsoft.com/office/drawing/2014/main" id="{23952E26-D714-4200-A4FF-DD45BABF52FD}"/>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577" name="n_3aveValue【消防施設】&#10;有形固定資産減価償却率">
          <a:extLst>
            <a:ext uri="{FF2B5EF4-FFF2-40B4-BE49-F238E27FC236}">
              <a16:creationId xmlns:a16="http://schemas.microsoft.com/office/drawing/2014/main" id="{B6CABFC0-6604-4356-825F-DA88F15CD32F}"/>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578" name="n_4aveValue【消防施設】&#10;有形固定資産減価償却率">
          <a:extLst>
            <a:ext uri="{FF2B5EF4-FFF2-40B4-BE49-F238E27FC236}">
              <a16:creationId xmlns:a16="http://schemas.microsoft.com/office/drawing/2014/main" id="{016EB87F-DF58-4F46-8126-0BDBEB16A103}"/>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118490</xdr:rowOff>
    </xdr:from>
    <xdr:ext cx="405111" cy="259045"/>
    <xdr:sp macro="" textlink="">
      <xdr:nvSpPr>
        <xdr:cNvPr id="579" name="n_1mainValue【消防施設】&#10;有形固定資産減価償却率">
          <a:extLst>
            <a:ext uri="{FF2B5EF4-FFF2-40B4-BE49-F238E27FC236}">
              <a16:creationId xmlns:a16="http://schemas.microsoft.com/office/drawing/2014/main" id="{3A164DFD-471A-4B48-857A-697C83743AB8}"/>
            </a:ext>
          </a:extLst>
        </xdr:cNvPr>
        <xdr:cNvSpPr txBox="1"/>
      </xdr:nvSpPr>
      <xdr:spPr>
        <a:xfrm>
          <a:off x="15266044" y="1400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82566</xdr:rowOff>
    </xdr:from>
    <xdr:ext cx="405111" cy="259045"/>
    <xdr:sp macro="" textlink="">
      <xdr:nvSpPr>
        <xdr:cNvPr id="580" name="n_2mainValue【消防施設】&#10;有形固定資産減価償却率">
          <a:extLst>
            <a:ext uri="{FF2B5EF4-FFF2-40B4-BE49-F238E27FC236}">
              <a16:creationId xmlns:a16="http://schemas.microsoft.com/office/drawing/2014/main" id="{68146768-9188-474C-856E-789DED10F747}"/>
            </a:ext>
          </a:extLst>
        </xdr:cNvPr>
        <xdr:cNvSpPr txBox="1"/>
      </xdr:nvSpPr>
      <xdr:spPr>
        <a:xfrm>
          <a:off x="14389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45011</xdr:rowOff>
    </xdr:from>
    <xdr:ext cx="405111" cy="259045"/>
    <xdr:sp macro="" textlink="">
      <xdr:nvSpPr>
        <xdr:cNvPr id="581" name="n_3mainValue【消防施設】&#10;有形固定資産減価償却率">
          <a:extLst>
            <a:ext uri="{FF2B5EF4-FFF2-40B4-BE49-F238E27FC236}">
              <a16:creationId xmlns:a16="http://schemas.microsoft.com/office/drawing/2014/main" id="{53453845-E334-4825-BBF6-C47D387617EE}"/>
            </a:ext>
          </a:extLst>
        </xdr:cNvPr>
        <xdr:cNvSpPr txBox="1"/>
      </xdr:nvSpPr>
      <xdr:spPr>
        <a:xfrm>
          <a:off x="13500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7456</xdr:rowOff>
    </xdr:from>
    <xdr:ext cx="405111" cy="259045"/>
    <xdr:sp macro="" textlink="">
      <xdr:nvSpPr>
        <xdr:cNvPr id="582" name="n_4mainValue【消防施設】&#10;有形固定資産減価償却率">
          <a:extLst>
            <a:ext uri="{FF2B5EF4-FFF2-40B4-BE49-F238E27FC236}">
              <a16:creationId xmlns:a16="http://schemas.microsoft.com/office/drawing/2014/main" id="{34A5EA4C-948A-433F-A132-0F4E52845C68}"/>
            </a:ext>
          </a:extLst>
        </xdr:cNvPr>
        <xdr:cNvSpPr txBox="1"/>
      </xdr:nvSpPr>
      <xdr:spPr>
        <a:xfrm>
          <a:off x="12611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A9DF8ADE-AAFB-4B4F-B5FD-3A978C68D6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41F66819-01F2-4E63-A911-EF229F84072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FE8350A2-4F99-4B65-A048-1D01C0BC23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37E6FDAF-9734-4280-B837-8D2F3548CC8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C67C2D58-28E5-4430-8411-E5D2CD5DEAE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F47F42EA-DA76-4039-92F5-17E66D7B18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570A732C-07D3-4F3F-979B-2E99D1CACF3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3D8F9FF9-A31C-4967-A6EC-0D9E7DF00EE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4EAAA12A-604B-4D89-9A30-107396C1A86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4BCBA1E9-461D-4AB2-B86A-2D3A047AF6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95C21DF3-E017-43EC-9A11-626ADAB0158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DE9445A7-4F13-49BC-8785-3A071BE4356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FC81FAA3-C648-4FFB-A165-863316505D9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2B469338-C7A7-4435-9A10-DB5BF281952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8CAD9818-B96A-466F-B426-3E5197FDA70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B1AC6A65-15EF-4D98-8DCF-EF238E0DA0D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7EF99364-8CF0-49D9-9C4C-9B2F7674067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5F1D885C-7B97-433D-A070-CEB2CE93B3D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2A180353-9A50-409B-8C66-FB67EBC0968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B856FD7B-1F05-4CDD-9E2B-4D3CB5D07951}"/>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6783B8B6-3BAC-4BE9-B22E-923840444C9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E4725A2E-466E-4280-A22C-D8BBE9519E52}"/>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696770F9-D6D9-4BF9-82E3-031C8585D01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3F0BE3F0-2276-4D0E-88D0-53F4517B17E4}"/>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28274282-E942-4785-B759-511150CA40F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932BB3A6-2E9F-41F3-AF17-D8D39CF02596}"/>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350EB6D8-2D41-4C93-833F-BB38EC1112EF}"/>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CACC0437-9311-4020-B76D-A108F3E25FD1}"/>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9A90DEC7-1D4E-44F5-A17C-0ED6C952849C}"/>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9B3F8FBF-23FF-41C0-921B-45C8AC548C97}"/>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FEAE3D57-7E9F-4E5C-85F7-13B6E90991B7}"/>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6AEA6DDE-ECEB-42E5-BEE4-72AF0B3D5053}"/>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703DF7D8-8854-471A-BDAD-B0B44F8A6EAE}"/>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731D4C55-D838-4781-AF24-37538EFF886B}"/>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5BA4060B-F018-4E85-8967-7A0194AD855B}"/>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19EE180B-3856-4E20-A92F-E87F3157313F}"/>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A378472-825E-4C76-8FE6-A3390EB54B3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302FF35-3BD3-4AD6-8D3D-8E878B04247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24C4CA4-1C5F-4C2F-8DDE-EC58B66AB0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8B5AD41-C814-4EFD-9450-ED700F4D045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4869A21-FE9B-475D-95F0-1B64970BDDE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81570</xdr:rowOff>
    </xdr:from>
    <xdr:to>
      <xdr:col>116</xdr:col>
      <xdr:colOff>114300</xdr:colOff>
      <xdr:row>87</xdr:row>
      <xdr:rowOff>11720</xdr:rowOff>
    </xdr:to>
    <xdr:sp macro="" textlink="">
      <xdr:nvSpPr>
        <xdr:cNvPr id="624" name="楕円 623">
          <a:extLst>
            <a:ext uri="{FF2B5EF4-FFF2-40B4-BE49-F238E27FC236}">
              <a16:creationId xmlns:a16="http://schemas.microsoft.com/office/drawing/2014/main" id="{CB0AA1D9-1A05-46D7-8D96-545DDBCE14A7}"/>
            </a:ext>
          </a:extLst>
        </xdr:cNvPr>
        <xdr:cNvSpPr/>
      </xdr:nvSpPr>
      <xdr:spPr>
        <a:xfrm>
          <a:off x="22110700" y="148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FC8AE95A-66C2-4A3F-A2BD-53D69FF67314}"/>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82333</xdr:rowOff>
    </xdr:from>
    <xdr:to>
      <xdr:col>112</xdr:col>
      <xdr:colOff>38100</xdr:colOff>
      <xdr:row>87</xdr:row>
      <xdr:rowOff>12483</xdr:rowOff>
    </xdr:to>
    <xdr:sp macro="" textlink="">
      <xdr:nvSpPr>
        <xdr:cNvPr id="626" name="楕円 625">
          <a:extLst>
            <a:ext uri="{FF2B5EF4-FFF2-40B4-BE49-F238E27FC236}">
              <a16:creationId xmlns:a16="http://schemas.microsoft.com/office/drawing/2014/main" id="{0D4910AE-1165-4B89-BE6A-CE76AE9E36CC}"/>
            </a:ext>
          </a:extLst>
        </xdr:cNvPr>
        <xdr:cNvSpPr/>
      </xdr:nvSpPr>
      <xdr:spPr>
        <a:xfrm>
          <a:off x="21272500" y="148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132370</xdr:rowOff>
    </xdr:from>
    <xdr:to>
      <xdr:col>116</xdr:col>
      <xdr:colOff>63500</xdr:colOff>
      <xdr:row>86</xdr:row>
      <xdr:rowOff>133133</xdr:rowOff>
    </xdr:to>
    <xdr:cxnSp macro="">
      <xdr:nvCxnSpPr>
        <xdr:cNvPr id="627" name="直線コネクタ 626">
          <a:extLst>
            <a:ext uri="{FF2B5EF4-FFF2-40B4-BE49-F238E27FC236}">
              <a16:creationId xmlns:a16="http://schemas.microsoft.com/office/drawing/2014/main" id="{F4F664D1-439A-42F3-853B-8C898F079056}"/>
            </a:ext>
          </a:extLst>
        </xdr:cNvPr>
        <xdr:cNvCxnSpPr/>
      </xdr:nvCxnSpPr>
      <xdr:spPr>
        <a:xfrm flipV="1">
          <a:off x="21323300" y="14877070"/>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83530</xdr:rowOff>
    </xdr:from>
    <xdr:to>
      <xdr:col>107</xdr:col>
      <xdr:colOff>101600</xdr:colOff>
      <xdr:row>87</xdr:row>
      <xdr:rowOff>13680</xdr:rowOff>
    </xdr:to>
    <xdr:sp macro="" textlink="">
      <xdr:nvSpPr>
        <xdr:cNvPr id="628" name="楕円 627">
          <a:extLst>
            <a:ext uri="{FF2B5EF4-FFF2-40B4-BE49-F238E27FC236}">
              <a16:creationId xmlns:a16="http://schemas.microsoft.com/office/drawing/2014/main" id="{8995DE7E-9D5A-4431-90F2-F5ABBE04E205}"/>
            </a:ext>
          </a:extLst>
        </xdr:cNvPr>
        <xdr:cNvSpPr/>
      </xdr:nvSpPr>
      <xdr:spPr>
        <a:xfrm>
          <a:off x="20383500" y="148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133133</xdr:rowOff>
    </xdr:from>
    <xdr:to>
      <xdr:col>111</xdr:col>
      <xdr:colOff>177800</xdr:colOff>
      <xdr:row>86</xdr:row>
      <xdr:rowOff>134330</xdr:rowOff>
    </xdr:to>
    <xdr:cxnSp macro="">
      <xdr:nvCxnSpPr>
        <xdr:cNvPr id="629" name="直線コネクタ 628">
          <a:extLst>
            <a:ext uri="{FF2B5EF4-FFF2-40B4-BE49-F238E27FC236}">
              <a16:creationId xmlns:a16="http://schemas.microsoft.com/office/drawing/2014/main" id="{BC6E4699-3E2B-4FBF-B795-F38EB1DCE7E1}"/>
            </a:ext>
          </a:extLst>
        </xdr:cNvPr>
        <xdr:cNvCxnSpPr/>
      </xdr:nvCxnSpPr>
      <xdr:spPr>
        <a:xfrm flipV="1">
          <a:off x="20434300" y="14877833"/>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84618</xdr:rowOff>
    </xdr:from>
    <xdr:to>
      <xdr:col>102</xdr:col>
      <xdr:colOff>165100</xdr:colOff>
      <xdr:row>87</xdr:row>
      <xdr:rowOff>14768</xdr:rowOff>
    </xdr:to>
    <xdr:sp macro="" textlink="">
      <xdr:nvSpPr>
        <xdr:cNvPr id="630" name="楕円 629">
          <a:extLst>
            <a:ext uri="{FF2B5EF4-FFF2-40B4-BE49-F238E27FC236}">
              <a16:creationId xmlns:a16="http://schemas.microsoft.com/office/drawing/2014/main" id="{A4ABF7E0-1069-4A3D-88C2-AF8D428100BD}"/>
            </a:ext>
          </a:extLst>
        </xdr:cNvPr>
        <xdr:cNvSpPr/>
      </xdr:nvSpPr>
      <xdr:spPr>
        <a:xfrm>
          <a:off x="19494500" y="148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134330</xdr:rowOff>
    </xdr:from>
    <xdr:to>
      <xdr:col>107</xdr:col>
      <xdr:colOff>50800</xdr:colOff>
      <xdr:row>86</xdr:row>
      <xdr:rowOff>135418</xdr:rowOff>
    </xdr:to>
    <xdr:cxnSp macro="">
      <xdr:nvCxnSpPr>
        <xdr:cNvPr id="631" name="直線コネクタ 630">
          <a:extLst>
            <a:ext uri="{FF2B5EF4-FFF2-40B4-BE49-F238E27FC236}">
              <a16:creationId xmlns:a16="http://schemas.microsoft.com/office/drawing/2014/main" id="{F5F28682-5757-49DB-BEBF-E7B4E47ECDA3}"/>
            </a:ext>
          </a:extLst>
        </xdr:cNvPr>
        <xdr:cNvCxnSpPr/>
      </xdr:nvCxnSpPr>
      <xdr:spPr>
        <a:xfrm flipV="1">
          <a:off x="19545300" y="1487903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85489</xdr:rowOff>
    </xdr:from>
    <xdr:to>
      <xdr:col>98</xdr:col>
      <xdr:colOff>38100</xdr:colOff>
      <xdr:row>87</xdr:row>
      <xdr:rowOff>15639</xdr:rowOff>
    </xdr:to>
    <xdr:sp macro="" textlink="">
      <xdr:nvSpPr>
        <xdr:cNvPr id="632" name="楕円 631">
          <a:extLst>
            <a:ext uri="{FF2B5EF4-FFF2-40B4-BE49-F238E27FC236}">
              <a16:creationId xmlns:a16="http://schemas.microsoft.com/office/drawing/2014/main" id="{1E822E5B-58DF-40BB-BC46-30C1C3894BEA}"/>
            </a:ext>
          </a:extLst>
        </xdr:cNvPr>
        <xdr:cNvSpPr/>
      </xdr:nvSpPr>
      <xdr:spPr>
        <a:xfrm>
          <a:off x="18605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135418</xdr:rowOff>
    </xdr:from>
    <xdr:to>
      <xdr:col>102</xdr:col>
      <xdr:colOff>114300</xdr:colOff>
      <xdr:row>86</xdr:row>
      <xdr:rowOff>136289</xdr:rowOff>
    </xdr:to>
    <xdr:cxnSp macro="">
      <xdr:nvCxnSpPr>
        <xdr:cNvPr id="633" name="直線コネクタ 632">
          <a:extLst>
            <a:ext uri="{FF2B5EF4-FFF2-40B4-BE49-F238E27FC236}">
              <a16:creationId xmlns:a16="http://schemas.microsoft.com/office/drawing/2014/main" id="{A866D529-BCD8-4F57-B668-16AADAECFAFF}"/>
            </a:ext>
          </a:extLst>
        </xdr:cNvPr>
        <xdr:cNvCxnSpPr/>
      </xdr:nvCxnSpPr>
      <xdr:spPr>
        <a:xfrm flipV="1">
          <a:off x="18656300" y="14880118"/>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12FBF9DF-6974-4205-B3C6-C08E13E7D976}"/>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91887FE7-BC8A-4897-8C4F-F90CC019FD4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F5E0FEA6-F8F1-4ADD-942A-1848ED01571F}"/>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37" name="n_4aveValue【消防施設】&#10;一人当たり面積">
          <a:extLst>
            <a:ext uri="{FF2B5EF4-FFF2-40B4-BE49-F238E27FC236}">
              <a16:creationId xmlns:a16="http://schemas.microsoft.com/office/drawing/2014/main" id="{65F42976-3680-4DAB-A378-6558BF6973C0}"/>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3610</xdr:rowOff>
    </xdr:from>
    <xdr:ext cx="469744" cy="259045"/>
    <xdr:sp macro="" textlink="">
      <xdr:nvSpPr>
        <xdr:cNvPr id="638" name="n_1mainValue【消防施設】&#10;一人当たり面積">
          <a:extLst>
            <a:ext uri="{FF2B5EF4-FFF2-40B4-BE49-F238E27FC236}">
              <a16:creationId xmlns:a16="http://schemas.microsoft.com/office/drawing/2014/main" id="{58491B24-3996-4002-A020-C85AEA7A5157}"/>
            </a:ext>
          </a:extLst>
        </xdr:cNvPr>
        <xdr:cNvSpPr txBox="1"/>
      </xdr:nvSpPr>
      <xdr:spPr>
        <a:xfrm>
          <a:off x="21075727" y="1491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4807</xdr:rowOff>
    </xdr:from>
    <xdr:ext cx="469744" cy="259045"/>
    <xdr:sp macro="" textlink="">
      <xdr:nvSpPr>
        <xdr:cNvPr id="639" name="n_2mainValue【消防施設】&#10;一人当たり面積">
          <a:extLst>
            <a:ext uri="{FF2B5EF4-FFF2-40B4-BE49-F238E27FC236}">
              <a16:creationId xmlns:a16="http://schemas.microsoft.com/office/drawing/2014/main" id="{EDFA7D07-EFE2-4452-AFC3-4E4CF8E7C49B}"/>
            </a:ext>
          </a:extLst>
        </xdr:cNvPr>
        <xdr:cNvSpPr txBox="1"/>
      </xdr:nvSpPr>
      <xdr:spPr>
        <a:xfrm>
          <a:off x="20199427" y="1492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5895</xdr:rowOff>
    </xdr:from>
    <xdr:ext cx="469744" cy="259045"/>
    <xdr:sp macro="" textlink="">
      <xdr:nvSpPr>
        <xdr:cNvPr id="640" name="n_3mainValue【消防施設】&#10;一人当たり面積">
          <a:extLst>
            <a:ext uri="{FF2B5EF4-FFF2-40B4-BE49-F238E27FC236}">
              <a16:creationId xmlns:a16="http://schemas.microsoft.com/office/drawing/2014/main" id="{2CB25DB9-EC3A-4EF3-B13B-53406C37CD47}"/>
            </a:ext>
          </a:extLst>
        </xdr:cNvPr>
        <xdr:cNvSpPr txBox="1"/>
      </xdr:nvSpPr>
      <xdr:spPr>
        <a:xfrm>
          <a:off x="19310427" y="149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32166</xdr:rowOff>
    </xdr:from>
    <xdr:ext cx="469744" cy="259045"/>
    <xdr:sp macro="" textlink="">
      <xdr:nvSpPr>
        <xdr:cNvPr id="641" name="n_4mainValue【消防施設】&#10;一人当たり面積">
          <a:extLst>
            <a:ext uri="{FF2B5EF4-FFF2-40B4-BE49-F238E27FC236}">
              <a16:creationId xmlns:a16="http://schemas.microsoft.com/office/drawing/2014/main" id="{F87138C8-1DBB-4C9B-99BA-2272986DE24B}"/>
            </a:ext>
          </a:extLst>
        </xdr:cNvPr>
        <xdr:cNvSpPr txBox="1"/>
      </xdr:nvSpPr>
      <xdr:spPr>
        <a:xfrm>
          <a:off x="18421427" y="146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61BA22A7-0D60-40B3-9F9B-40E252852E1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7264B9B2-1A6B-49A2-B3D7-BC072B45F7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913DAF41-F18E-4DEB-92AD-91CB7C24D9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D52763D-316F-48E8-B0F9-D1A0FD28E3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90456D7F-12C7-4AF0-89B6-10CBDB931F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B4AA52A-0EA7-4010-AD0B-D008CB6491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B983A7E0-30EF-4FE4-9341-290457F3BF9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7495D2D-225D-496B-B7ED-FFA62AC56B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758262A8-CE12-443C-BD55-A10FAF67537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4228A87-535A-47DD-BF08-EFE164F9D2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EA33FC60-134C-410C-A564-D09A0086838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B9CE88F0-09E7-4693-A919-5F3CEE2CF70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4F2CE8FA-1346-48D9-975B-39B73ED69B8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FC6394A8-A7C2-429C-B1BD-7384FA60ABD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4A03281-0D94-4F8E-82D0-65F491FC282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8C7E75F-2C21-4B59-B337-D0D438CE2E7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F11876E7-2F67-4464-9287-43FEFA5BD51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F630C751-2094-4C87-90DC-D690AB6603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6F361672-F8E2-4F11-B1E8-463FD688015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D978857E-5310-442D-92B7-63A844C47F7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4CF495A-6272-4DD9-9301-6EA7914E4F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3084DA4D-DFF5-4D48-B93D-FF6A9EFE09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5226A4B-F7A1-46D3-B938-0D9B0086A2A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F3BC5077-DB36-481A-AD70-9C1EE759AA5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F50B1521-1B6E-41C7-9E81-FB2F3AB6C1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AD8A39A4-F018-4353-8BEA-AD67C8626423}"/>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3F0EBFD2-4A21-4A44-A00B-DA6CC893A5C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6A007AE-8BBE-4FA7-9705-CB99F991B42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A8DD52A1-3240-49DB-96AB-DE81ED59158B}"/>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1E222A12-D9B3-47F4-B141-95656D10DDA4}"/>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3B1CAEE0-8DFE-4825-B912-5FD8D4DF04A3}"/>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44CBA1A8-9EE3-4841-8E86-982FA406EEA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548FC7EC-69EE-40E7-993A-578EC9108674}"/>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68A2CA4A-29CF-4C65-8466-3ABF6EA79297}"/>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A4092C03-DA48-4815-9F3C-865C35A980E5}"/>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4B88A7E3-9B5E-4AF5-89B7-EE9953A7301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D5A2D47-5317-4BC3-BC44-1A41ABE30B6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30A8A20-7104-46B0-AC77-0DD11AC6543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6B97D2D-C039-49FD-80CC-4CA3FA13C5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2F01234-6D13-4C1B-B8A4-E298A56D11E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DEE6606-C375-43DC-8DC3-56AD506769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683" name="楕円 682">
          <a:extLst>
            <a:ext uri="{FF2B5EF4-FFF2-40B4-BE49-F238E27FC236}">
              <a16:creationId xmlns:a16="http://schemas.microsoft.com/office/drawing/2014/main" id="{DACB6221-BD90-4240-8F9A-246A57199124}"/>
            </a:ext>
          </a:extLst>
        </xdr:cNvPr>
        <xdr:cNvSpPr/>
      </xdr:nvSpPr>
      <xdr:spPr>
        <a:xfrm>
          <a:off x="162687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684" name="【庁舎】&#10;有形固定資産減価償却率該当値テキスト">
          <a:extLst>
            <a:ext uri="{FF2B5EF4-FFF2-40B4-BE49-F238E27FC236}">
              <a16:creationId xmlns:a16="http://schemas.microsoft.com/office/drawing/2014/main" id="{0909D474-4D25-4E7E-A54F-98CAA65F4C6E}"/>
            </a:ext>
          </a:extLst>
        </xdr:cNvPr>
        <xdr:cNvSpPr txBox="1"/>
      </xdr:nvSpPr>
      <xdr:spPr>
        <a:xfrm>
          <a:off x="16357600"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74386</xdr:rowOff>
    </xdr:from>
    <xdr:to>
      <xdr:col>81</xdr:col>
      <xdr:colOff>101600</xdr:colOff>
      <xdr:row>107</xdr:row>
      <xdr:rowOff>4536</xdr:rowOff>
    </xdr:to>
    <xdr:sp macro="" textlink="">
      <xdr:nvSpPr>
        <xdr:cNvPr id="685" name="楕円 684">
          <a:extLst>
            <a:ext uri="{FF2B5EF4-FFF2-40B4-BE49-F238E27FC236}">
              <a16:creationId xmlns:a16="http://schemas.microsoft.com/office/drawing/2014/main" id="{3E2F4FC4-D8C1-4FF4-BCB7-F46FE158D0F9}"/>
            </a:ext>
          </a:extLst>
        </xdr:cNvPr>
        <xdr:cNvSpPr/>
      </xdr:nvSpPr>
      <xdr:spPr>
        <a:xfrm>
          <a:off x="15430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125186</xdr:rowOff>
    </xdr:from>
    <xdr:to>
      <xdr:col>85</xdr:col>
      <xdr:colOff>127000</xdr:colOff>
      <xdr:row>106</xdr:row>
      <xdr:rowOff>146413</xdr:rowOff>
    </xdr:to>
    <xdr:cxnSp macro="">
      <xdr:nvCxnSpPr>
        <xdr:cNvPr id="686" name="直線コネクタ 685">
          <a:extLst>
            <a:ext uri="{FF2B5EF4-FFF2-40B4-BE49-F238E27FC236}">
              <a16:creationId xmlns:a16="http://schemas.microsoft.com/office/drawing/2014/main" id="{1788FADE-D5BA-44F7-BC4E-AE94F2BEA6BE}"/>
            </a:ext>
          </a:extLst>
        </xdr:cNvPr>
        <xdr:cNvCxnSpPr/>
      </xdr:nvCxnSpPr>
      <xdr:spPr>
        <a:xfrm>
          <a:off x="15481300" y="182988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53158</xdr:rowOff>
    </xdr:from>
    <xdr:to>
      <xdr:col>76</xdr:col>
      <xdr:colOff>165100</xdr:colOff>
      <xdr:row>106</xdr:row>
      <xdr:rowOff>154758</xdr:rowOff>
    </xdr:to>
    <xdr:sp macro="" textlink="">
      <xdr:nvSpPr>
        <xdr:cNvPr id="687" name="楕円 686">
          <a:extLst>
            <a:ext uri="{FF2B5EF4-FFF2-40B4-BE49-F238E27FC236}">
              <a16:creationId xmlns:a16="http://schemas.microsoft.com/office/drawing/2014/main" id="{8C56839C-6E6E-4871-9F62-A701090A91C8}"/>
            </a:ext>
          </a:extLst>
        </xdr:cNvPr>
        <xdr:cNvSpPr/>
      </xdr:nvSpPr>
      <xdr:spPr>
        <a:xfrm>
          <a:off x="14541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103958</xdr:rowOff>
    </xdr:from>
    <xdr:to>
      <xdr:col>81</xdr:col>
      <xdr:colOff>50800</xdr:colOff>
      <xdr:row>106</xdr:row>
      <xdr:rowOff>125186</xdr:rowOff>
    </xdr:to>
    <xdr:cxnSp macro="">
      <xdr:nvCxnSpPr>
        <xdr:cNvPr id="688" name="直線コネクタ 687">
          <a:extLst>
            <a:ext uri="{FF2B5EF4-FFF2-40B4-BE49-F238E27FC236}">
              <a16:creationId xmlns:a16="http://schemas.microsoft.com/office/drawing/2014/main" id="{B1D514C9-7BE7-4AB2-9989-4AB6DEF2E429}"/>
            </a:ext>
          </a:extLst>
        </xdr:cNvPr>
        <xdr:cNvCxnSpPr/>
      </xdr:nvCxnSpPr>
      <xdr:spPr>
        <a:xfrm>
          <a:off x="14592300" y="1827765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38463</xdr:rowOff>
    </xdr:from>
    <xdr:to>
      <xdr:col>72</xdr:col>
      <xdr:colOff>38100</xdr:colOff>
      <xdr:row>107</xdr:row>
      <xdr:rowOff>140063</xdr:rowOff>
    </xdr:to>
    <xdr:sp macro="" textlink="">
      <xdr:nvSpPr>
        <xdr:cNvPr id="689" name="楕円 688">
          <a:extLst>
            <a:ext uri="{FF2B5EF4-FFF2-40B4-BE49-F238E27FC236}">
              <a16:creationId xmlns:a16="http://schemas.microsoft.com/office/drawing/2014/main" id="{81E9F228-EE3C-47BB-BE96-E40353AB9CAA}"/>
            </a:ext>
          </a:extLst>
        </xdr:cNvPr>
        <xdr:cNvSpPr/>
      </xdr:nvSpPr>
      <xdr:spPr>
        <a:xfrm>
          <a:off x="13652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103958</xdr:rowOff>
    </xdr:from>
    <xdr:to>
      <xdr:col>76</xdr:col>
      <xdr:colOff>114300</xdr:colOff>
      <xdr:row>107</xdr:row>
      <xdr:rowOff>89263</xdr:rowOff>
    </xdr:to>
    <xdr:cxnSp macro="">
      <xdr:nvCxnSpPr>
        <xdr:cNvPr id="690" name="直線コネクタ 689">
          <a:extLst>
            <a:ext uri="{FF2B5EF4-FFF2-40B4-BE49-F238E27FC236}">
              <a16:creationId xmlns:a16="http://schemas.microsoft.com/office/drawing/2014/main" id="{CA639BED-4CE2-4070-BBF3-D4DB2680E06F}"/>
            </a:ext>
          </a:extLst>
        </xdr:cNvPr>
        <xdr:cNvCxnSpPr/>
      </xdr:nvCxnSpPr>
      <xdr:spPr>
        <a:xfrm flipV="1">
          <a:off x="13703300" y="1827765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17236</xdr:rowOff>
    </xdr:from>
    <xdr:to>
      <xdr:col>67</xdr:col>
      <xdr:colOff>101600</xdr:colOff>
      <xdr:row>107</xdr:row>
      <xdr:rowOff>118836</xdr:rowOff>
    </xdr:to>
    <xdr:sp macro="" textlink="">
      <xdr:nvSpPr>
        <xdr:cNvPr id="691" name="楕円 690">
          <a:extLst>
            <a:ext uri="{FF2B5EF4-FFF2-40B4-BE49-F238E27FC236}">
              <a16:creationId xmlns:a16="http://schemas.microsoft.com/office/drawing/2014/main" id="{680BF6A3-C604-4955-BA80-3377D0DBE5FC}"/>
            </a:ext>
          </a:extLst>
        </xdr:cNvPr>
        <xdr:cNvSpPr/>
      </xdr:nvSpPr>
      <xdr:spPr>
        <a:xfrm>
          <a:off x="12763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68036</xdr:rowOff>
    </xdr:from>
    <xdr:to>
      <xdr:col>71</xdr:col>
      <xdr:colOff>177800</xdr:colOff>
      <xdr:row>107</xdr:row>
      <xdr:rowOff>89263</xdr:rowOff>
    </xdr:to>
    <xdr:cxnSp macro="">
      <xdr:nvCxnSpPr>
        <xdr:cNvPr id="692" name="直線コネクタ 691">
          <a:extLst>
            <a:ext uri="{FF2B5EF4-FFF2-40B4-BE49-F238E27FC236}">
              <a16:creationId xmlns:a16="http://schemas.microsoft.com/office/drawing/2014/main" id="{D99E53E8-82BE-42A8-8876-B21DEB132F17}"/>
            </a:ext>
          </a:extLst>
        </xdr:cNvPr>
        <xdr:cNvCxnSpPr/>
      </xdr:nvCxnSpPr>
      <xdr:spPr>
        <a:xfrm>
          <a:off x="12814300" y="1841318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AD08D918-8AA3-454C-9D80-8B1EF1C03675}"/>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DDAA57A2-7B22-4CFA-A2F1-FE63BF394207}"/>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C6441E8B-0F81-4CCE-935F-12B353B3AFE6}"/>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6BEBA6E1-790F-4EA7-A877-903B536E554F}"/>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167113</xdr:rowOff>
    </xdr:from>
    <xdr:ext cx="405111" cy="259045"/>
    <xdr:sp macro="" textlink="">
      <xdr:nvSpPr>
        <xdr:cNvPr id="697" name="n_1mainValue【庁舎】&#10;有形固定資産減価償却率">
          <a:extLst>
            <a:ext uri="{FF2B5EF4-FFF2-40B4-BE49-F238E27FC236}">
              <a16:creationId xmlns:a16="http://schemas.microsoft.com/office/drawing/2014/main" id="{F7658933-3793-458A-832E-A81DC18AB960}"/>
            </a:ext>
          </a:extLst>
        </xdr:cNvPr>
        <xdr:cNvSpPr txBox="1"/>
      </xdr:nvSpPr>
      <xdr:spPr>
        <a:xfrm>
          <a:off x="152660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145885</xdr:rowOff>
    </xdr:from>
    <xdr:ext cx="405111" cy="259045"/>
    <xdr:sp macro="" textlink="">
      <xdr:nvSpPr>
        <xdr:cNvPr id="698" name="n_2mainValue【庁舎】&#10;有形固定資産減価償却率">
          <a:extLst>
            <a:ext uri="{FF2B5EF4-FFF2-40B4-BE49-F238E27FC236}">
              <a16:creationId xmlns:a16="http://schemas.microsoft.com/office/drawing/2014/main" id="{E0E3456A-C7AC-46B1-860A-86951FE52C31}"/>
            </a:ext>
          </a:extLst>
        </xdr:cNvPr>
        <xdr:cNvSpPr txBox="1"/>
      </xdr:nvSpPr>
      <xdr:spPr>
        <a:xfrm>
          <a:off x="14389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131190</xdr:rowOff>
    </xdr:from>
    <xdr:ext cx="405111" cy="259045"/>
    <xdr:sp macro="" textlink="">
      <xdr:nvSpPr>
        <xdr:cNvPr id="699" name="n_3mainValue【庁舎】&#10;有形固定資産減価償却率">
          <a:extLst>
            <a:ext uri="{FF2B5EF4-FFF2-40B4-BE49-F238E27FC236}">
              <a16:creationId xmlns:a16="http://schemas.microsoft.com/office/drawing/2014/main" id="{9C35AF38-D038-4A3D-B96E-111686A46DB9}"/>
            </a:ext>
          </a:extLst>
        </xdr:cNvPr>
        <xdr:cNvSpPr txBox="1"/>
      </xdr:nvSpPr>
      <xdr:spPr>
        <a:xfrm>
          <a:off x="13500744" y="184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109963</xdr:rowOff>
    </xdr:from>
    <xdr:ext cx="405111" cy="259045"/>
    <xdr:sp macro="" textlink="">
      <xdr:nvSpPr>
        <xdr:cNvPr id="700" name="n_4mainValue【庁舎】&#10;有形固定資産減価償却率">
          <a:extLst>
            <a:ext uri="{FF2B5EF4-FFF2-40B4-BE49-F238E27FC236}">
              <a16:creationId xmlns:a16="http://schemas.microsoft.com/office/drawing/2014/main" id="{9C8CC7C0-6ECF-42EB-992D-F21D2456D001}"/>
            </a:ext>
          </a:extLst>
        </xdr:cNvPr>
        <xdr:cNvSpPr txBox="1"/>
      </xdr:nvSpPr>
      <xdr:spPr>
        <a:xfrm>
          <a:off x="126117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80AB575-1288-456E-9018-EE6BA70B5C9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3DF3F58A-1150-4EC6-8BFB-7532A3DDC5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142720BC-98ED-4F34-B1F0-09AA864D9E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5B18026-E9ED-4308-8404-7149A3E743C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829350AD-A95B-47F1-8690-34112A0B25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479E0A2E-0C4C-4D67-83DE-1A153C14562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C2C918CF-5C8A-46A2-BDE9-91623A0E4F7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2CF0FACA-7965-45CC-ACE9-8364A516DD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936063B4-53B5-4033-9612-2525DDC0AD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A916E07-4BE9-4444-96E6-8063311D21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86DBABA0-F9D9-4A01-959E-8B46BF9BBC6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9BD48403-C64F-4AE5-B3B8-E1F3736CD87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6A247F79-9A9B-40BD-A2D1-E52187A51DB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51C637A2-05E0-46F5-B752-08F0D401F5B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60551118-157D-438E-A88C-F285D5A0E62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D8D585B7-F333-4AE1-B6B1-12082C04182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971A2C1E-A2D6-4912-A1D6-17B896A8749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508DBE49-F9D8-4EBF-8384-CE0DBBAEA9E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B2205369-F973-49E2-8241-2234CFFCBD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FF79B0A9-C55F-4407-AC91-9D45FD9248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444D8DAB-8B7C-47B7-8A50-778ADEDBEAB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A171563B-CCDA-4DE0-9CB6-576F2951950E}"/>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A5A37069-0A72-4932-8BD7-1FB732E313E9}"/>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F6E22439-A3DD-428C-A87F-6B01815B3531}"/>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30FB7189-8F62-4911-A805-A8B3E0A3A49D}"/>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25448685-2FA4-4C4C-8A60-7B1BDB7262C5}"/>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7" name="【庁舎】&#10;一人当たり面積平均値テキスト">
          <a:extLst>
            <a:ext uri="{FF2B5EF4-FFF2-40B4-BE49-F238E27FC236}">
              <a16:creationId xmlns:a16="http://schemas.microsoft.com/office/drawing/2014/main" id="{23638333-8095-44A9-B1A1-2E612B3CE4E1}"/>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F6A9FD06-81D2-4A88-B863-65E23743C438}"/>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21844B93-5167-44FD-B2E6-DF6287F35F64}"/>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4407DBF3-8918-4497-90AA-1E1471223464}"/>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AAED8622-FDFF-44D4-9C8F-77E74233168A}"/>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C53E5761-D1CC-4BF7-B98D-C62A1B068E4B}"/>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79FC255-3477-4075-B159-FBD8B13DF9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90251A8-6183-4BDB-93D2-DF90EDA48A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28CD08B-AFEF-440D-ABA4-D2790092FA8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C493463-836C-4190-853D-7C1E2CD6E8E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377B8E3-7C77-4426-9B5F-68DF36524C4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103809</xdr:rowOff>
    </xdr:from>
    <xdr:to>
      <xdr:col>116</xdr:col>
      <xdr:colOff>114300</xdr:colOff>
      <xdr:row>108</xdr:row>
      <xdr:rowOff>33959</xdr:rowOff>
    </xdr:to>
    <xdr:sp macro="" textlink="">
      <xdr:nvSpPr>
        <xdr:cNvPr id="738" name="楕円 737">
          <a:extLst>
            <a:ext uri="{FF2B5EF4-FFF2-40B4-BE49-F238E27FC236}">
              <a16:creationId xmlns:a16="http://schemas.microsoft.com/office/drawing/2014/main" id="{2EA356A1-810D-48CE-9AB6-52BE1FE7C407}"/>
            </a:ext>
          </a:extLst>
        </xdr:cNvPr>
        <xdr:cNvSpPr/>
      </xdr:nvSpPr>
      <xdr:spPr>
        <a:xfrm>
          <a:off x="22110700" y="184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18736</xdr:rowOff>
    </xdr:from>
    <xdr:ext cx="469744" cy="259045"/>
    <xdr:sp macro="" textlink="">
      <xdr:nvSpPr>
        <xdr:cNvPr id="739" name="【庁舎】&#10;一人当たり面積該当値テキスト">
          <a:extLst>
            <a:ext uri="{FF2B5EF4-FFF2-40B4-BE49-F238E27FC236}">
              <a16:creationId xmlns:a16="http://schemas.microsoft.com/office/drawing/2014/main" id="{1584457C-66DC-4715-92F6-F7FD8DEA568B}"/>
            </a:ext>
          </a:extLst>
        </xdr:cNvPr>
        <xdr:cNvSpPr txBox="1"/>
      </xdr:nvSpPr>
      <xdr:spPr>
        <a:xfrm>
          <a:off x="22199600" y="1836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105639</xdr:rowOff>
    </xdr:from>
    <xdr:to>
      <xdr:col>112</xdr:col>
      <xdr:colOff>38100</xdr:colOff>
      <xdr:row>108</xdr:row>
      <xdr:rowOff>35789</xdr:rowOff>
    </xdr:to>
    <xdr:sp macro="" textlink="">
      <xdr:nvSpPr>
        <xdr:cNvPr id="740" name="楕円 739">
          <a:extLst>
            <a:ext uri="{FF2B5EF4-FFF2-40B4-BE49-F238E27FC236}">
              <a16:creationId xmlns:a16="http://schemas.microsoft.com/office/drawing/2014/main" id="{C69DCFFC-416C-4F5D-BDAD-86AB0BD18BAA}"/>
            </a:ext>
          </a:extLst>
        </xdr:cNvPr>
        <xdr:cNvSpPr/>
      </xdr:nvSpPr>
      <xdr:spPr>
        <a:xfrm>
          <a:off x="21272500" y="1845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154609</xdr:rowOff>
    </xdr:from>
    <xdr:to>
      <xdr:col>116</xdr:col>
      <xdr:colOff>63500</xdr:colOff>
      <xdr:row>107</xdr:row>
      <xdr:rowOff>156439</xdr:rowOff>
    </xdr:to>
    <xdr:cxnSp macro="">
      <xdr:nvCxnSpPr>
        <xdr:cNvPr id="741" name="直線コネクタ 740">
          <a:extLst>
            <a:ext uri="{FF2B5EF4-FFF2-40B4-BE49-F238E27FC236}">
              <a16:creationId xmlns:a16="http://schemas.microsoft.com/office/drawing/2014/main" id="{B77EF24D-5C07-4EF5-8E88-266D5066E029}"/>
            </a:ext>
          </a:extLst>
        </xdr:cNvPr>
        <xdr:cNvCxnSpPr/>
      </xdr:nvCxnSpPr>
      <xdr:spPr>
        <a:xfrm flipV="1">
          <a:off x="21323300" y="18499759"/>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100381</xdr:rowOff>
    </xdr:from>
    <xdr:to>
      <xdr:col>107</xdr:col>
      <xdr:colOff>101600</xdr:colOff>
      <xdr:row>108</xdr:row>
      <xdr:rowOff>30531</xdr:rowOff>
    </xdr:to>
    <xdr:sp macro="" textlink="">
      <xdr:nvSpPr>
        <xdr:cNvPr id="742" name="楕円 741">
          <a:extLst>
            <a:ext uri="{FF2B5EF4-FFF2-40B4-BE49-F238E27FC236}">
              <a16:creationId xmlns:a16="http://schemas.microsoft.com/office/drawing/2014/main" id="{AC3AF832-3DEE-477E-83F5-27F391153FEB}"/>
            </a:ext>
          </a:extLst>
        </xdr:cNvPr>
        <xdr:cNvSpPr/>
      </xdr:nvSpPr>
      <xdr:spPr>
        <a:xfrm>
          <a:off x="20383500" y="1844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151181</xdr:rowOff>
    </xdr:from>
    <xdr:to>
      <xdr:col>111</xdr:col>
      <xdr:colOff>177800</xdr:colOff>
      <xdr:row>107</xdr:row>
      <xdr:rowOff>156439</xdr:rowOff>
    </xdr:to>
    <xdr:cxnSp macro="">
      <xdr:nvCxnSpPr>
        <xdr:cNvPr id="743" name="直線コネクタ 742">
          <a:extLst>
            <a:ext uri="{FF2B5EF4-FFF2-40B4-BE49-F238E27FC236}">
              <a16:creationId xmlns:a16="http://schemas.microsoft.com/office/drawing/2014/main" id="{6F93ED24-2849-4542-ADB3-13781FDF73DB}"/>
            </a:ext>
          </a:extLst>
        </xdr:cNvPr>
        <xdr:cNvCxnSpPr/>
      </xdr:nvCxnSpPr>
      <xdr:spPr>
        <a:xfrm>
          <a:off x="20434300" y="18496331"/>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111582</xdr:rowOff>
    </xdr:from>
    <xdr:to>
      <xdr:col>102</xdr:col>
      <xdr:colOff>165100</xdr:colOff>
      <xdr:row>108</xdr:row>
      <xdr:rowOff>41732</xdr:rowOff>
    </xdr:to>
    <xdr:sp macro="" textlink="">
      <xdr:nvSpPr>
        <xdr:cNvPr id="744" name="楕円 743">
          <a:extLst>
            <a:ext uri="{FF2B5EF4-FFF2-40B4-BE49-F238E27FC236}">
              <a16:creationId xmlns:a16="http://schemas.microsoft.com/office/drawing/2014/main" id="{A79EA104-7C58-47B8-B6A4-A8778C959A39}"/>
            </a:ext>
          </a:extLst>
        </xdr:cNvPr>
        <xdr:cNvSpPr/>
      </xdr:nvSpPr>
      <xdr:spPr>
        <a:xfrm>
          <a:off x="19494500" y="184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151181</xdr:rowOff>
    </xdr:from>
    <xdr:to>
      <xdr:col>107</xdr:col>
      <xdr:colOff>50800</xdr:colOff>
      <xdr:row>107</xdr:row>
      <xdr:rowOff>162382</xdr:rowOff>
    </xdr:to>
    <xdr:cxnSp macro="">
      <xdr:nvCxnSpPr>
        <xdr:cNvPr id="745" name="直線コネクタ 744">
          <a:extLst>
            <a:ext uri="{FF2B5EF4-FFF2-40B4-BE49-F238E27FC236}">
              <a16:creationId xmlns:a16="http://schemas.microsoft.com/office/drawing/2014/main" id="{DE521EEB-2823-4BCA-8884-287EB9F000DC}"/>
            </a:ext>
          </a:extLst>
        </xdr:cNvPr>
        <xdr:cNvCxnSpPr/>
      </xdr:nvCxnSpPr>
      <xdr:spPr>
        <a:xfrm flipV="1">
          <a:off x="19545300" y="1849633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113867</xdr:rowOff>
    </xdr:from>
    <xdr:to>
      <xdr:col>98</xdr:col>
      <xdr:colOff>38100</xdr:colOff>
      <xdr:row>108</xdr:row>
      <xdr:rowOff>44017</xdr:rowOff>
    </xdr:to>
    <xdr:sp macro="" textlink="">
      <xdr:nvSpPr>
        <xdr:cNvPr id="746" name="楕円 745">
          <a:extLst>
            <a:ext uri="{FF2B5EF4-FFF2-40B4-BE49-F238E27FC236}">
              <a16:creationId xmlns:a16="http://schemas.microsoft.com/office/drawing/2014/main" id="{1B4AFD84-BBD7-4905-8854-34ED3075280B}"/>
            </a:ext>
          </a:extLst>
        </xdr:cNvPr>
        <xdr:cNvSpPr/>
      </xdr:nvSpPr>
      <xdr:spPr>
        <a:xfrm>
          <a:off x="18605500" y="1845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162382</xdr:rowOff>
    </xdr:from>
    <xdr:to>
      <xdr:col>102</xdr:col>
      <xdr:colOff>114300</xdr:colOff>
      <xdr:row>107</xdr:row>
      <xdr:rowOff>164667</xdr:rowOff>
    </xdr:to>
    <xdr:cxnSp macro="">
      <xdr:nvCxnSpPr>
        <xdr:cNvPr id="747" name="直線コネクタ 746">
          <a:extLst>
            <a:ext uri="{FF2B5EF4-FFF2-40B4-BE49-F238E27FC236}">
              <a16:creationId xmlns:a16="http://schemas.microsoft.com/office/drawing/2014/main" id="{F7EB1663-C0BB-49EB-9699-A02052C5ECA5}"/>
            </a:ext>
          </a:extLst>
        </xdr:cNvPr>
        <xdr:cNvCxnSpPr/>
      </xdr:nvCxnSpPr>
      <xdr:spPr>
        <a:xfrm flipV="1">
          <a:off x="18656300" y="1850753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8" name="n_1aveValue【庁舎】&#10;一人当たり面積">
          <a:extLst>
            <a:ext uri="{FF2B5EF4-FFF2-40B4-BE49-F238E27FC236}">
              <a16:creationId xmlns:a16="http://schemas.microsoft.com/office/drawing/2014/main" id="{6B740604-C1A8-4834-88E1-08C1D6EDC489}"/>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9" name="n_2aveValue【庁舎】&#10;一人当たり面積">
          <a:extLst>
            <a:ext uri="{FF2B5EF4-FFF2-40B4-BE49-F238E27FC236}">
              <a16:creationId xmlns:a16="http://schemas.microsoft.com/office/drawing/2014/main" id="{AF3A745A-F410-46A5-A1D8-8B57E50892D6}"/>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50" name="n_3aveValue【庁舎】&#10;一人当たり面積">
          <a:extLst>
            <a:ext uri="{FF2B5EF4-FFF2-40B4-BE49-F238E27FC236}">
              <a16:creationId xmlns:a16="http://schemas.microsoft.com/office/drawing/2014/main" id="{69868C4C-DB10-4436-A741-AD23A3322B68}"/>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1" name="n_4aveValue【庁舎】&#10;一人当たり面積">
          <a:extLst>
            <a:ext uri="{FF2B5EF4-FFF2-40B4-BE49-F238E27FC236}">
              <a16:creationId xmlns:a16="http://schemas.microsoft.com/office/drawing/2014/main" id="{13CBC06F-1808-4AAF-976E-A51E0CB670BF}"/>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26916</xdr:rowOff>
    </xdr:from>
    <xdr:ext cx="469744" cy="259045"/>
    <xdr:sp macro="" textlink="">
      <xdr:nvSpPr>
        <xdr:cNvPr id="752" name="n_1mainValue【庁舎】&#10;一人当たり面積">
          <a:extLst>
            <a:ext uri="{FF2B5EF4-FFF2-40B4-BE49-F238E27FC236}">
              <a16:creationId xmlns:a16="http://schemas.microsoft.com/office/drawing/2014/main" id="{588B5E05-B7CE-4D16-B793-B16F69A4A35C}"/>
            </a:ext>
          </a:extLst>
        </xdr:cNvPr>
        <xdr:cNvSpPr txBox="1"/>
      </xdr:nvSpPr>
      <xdr:spPr>
        <a:xfrm>
          <a:off x="21075727" y="1854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21658</xdr:rowOff>
    </xdr:from>
    <xdr:ext cx="469744" cy="259045"/>
    <xdr:sp macro="" textlink="">
      <xdr:nvSpPr>
        <xdr:cNvPr id="753" name="n_2mainValue【庁舎】&#10;一人当たり面積">
          <a:extLst>
            <a:ext uri="{FF2B5EF4-FFF2-40B4-BE49-F238E27FC236}">
              <a16:creationId xmlns:a16="http://schemas.microsoft.com/office/drawing/2014/main" id="{20FC7336-261B-4FA6-A1E0-20DDC2B435AF}"/>
            </a:ext>
          </a:extLst>
        </xdr:cNvPr>
        <xdr:cNvSpPr txBox="1"/>
      </xdr:nvSpPr>
      <xdr:spPr>
        <a:xfrm>
          <a:off x="20199427" y="1853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32859</xdr:rowOff>
    </xdr:from>
    <xdr:ext cx="469744" cy="259045"/>
    <xdr:sp macro="" textlink="">
      <xdr:nvSpPr>
        <xdr:cNvPr id="754" name="n_3mainValue【庁舎】&#10;一人当たり面積">
          <a:extLst>
            <a:ext uri="{FF2B5EF4-FFF2-40B4-BE49-F238E27FC236}">
              <a16:creationId xmlns:a16="http://schemas.microsoft.com/office/drawing/2014/main" id="{BD768135-865C-44C6-AB31-3F46DBB85521}"/>
            </a:ext>
          </a:extLst>
        </xdr:cNvPr>
        <xdr:cNvSpPr txBox="1"/>
      </xdr:nvSpPr>
      <xdr:spPr>
        <a:xfrm>
          <a:off x="19310427" y="1854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35144</xdr:rowOff>
    </xdr:from>
    <xdr:ext cx="469744" cy="259045"/>
    <xdr:sp macro="" textlink="">
      <xdr:nvSpPr>
        <xdr:cNvPr id="755" name="n_4mainValue【庁舎】&#10;一人当たり面積">
          <a:extLst>
            <a:ext uri="{FF2B5EF4-FFF2-40B4-BE49-F238E27FC236}">
              <a16:creationId xmlns:a16="http://schemas.microsoft.com/office/drawing/2014/main" id="{6CC10840-F2EF-47C3-9D2A-2551541F2314}"/>
            </a:ext>
          </a:extLst>
        </xdr:cNvPr>
        <xdr:cNvSpPr txBox="1"/>
      </xdr:nvSpPr>
      <xdr:spPr>
        <a:xfrm>
          <a:off x="18421427" y="1855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CDDAE344-461F-4D6B-AA48-6E8B6512B8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3736170-49B6-4084-BB90-B182CAC08E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62DA7C44-C4DF-4FEC-89BA-11BC68680EA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類似団体と比較して特に有形固定資産減価償却率が高くなっている施設は、体育館・プール、福祉施設、庁舎である。</a:t>
          </a:r>
          <a:r>
            <a:rPr kumimoji="1" lang="ja-JP" altLang="en-US" sz="1100">
              <a:solidFill>
                <a:schemeClr val="dk1"/>
              </a:solidFill>
              <a:effectLst/>
              <a:latin typeface="+mn-lt"/>
              <a:ea typeface="+mn-ea"/>
              <a:cs typeface="+mn-cs"/>
            </a:rPr>
            <a:t>これらについては、耐用年数を経過しつつあるためである。</a:t>
          </a:r>
          <a:r>
            <a:rPr kumimoji="1" lang="ja-JP" altLang="ja-JP" sz="1100">
              <a:solidFill>
                <a:schemeClr val="dk1"/>
              </a:solidFill>
              <a:effectLst/>
              <a:latin typeface="+mn-lt"/>
              <a:ea typeface="+mn-ea"/>
              <a:cs typeface="+mn-cs"/>
            </a:rPr>
            <a:t>庁舎においては平成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年度に耐震改修を完了し、その後も適切に維持修繕を行っている。</a:t>
          </a:r>
          <a:r>
            <a:rPr kumimoji="1" lang="ja-JP" altLang="en-US" sz="1100">
              <a:solidFill>
                <a:schemeClr val="dk1"/>
              </a:solidFill>
              <a:effectLst/>
              <a:latin typeface="+mn-lt"/>
              <a:ea typeface="+mn-ea"/>
              <a:cs typeface="+mn-cs"/>
            </a:rPr>
            <a:t>これらについては、耐用年数を経過しつつあるためである。</a:t>
          </a:r>
          <a:r>
            <a:rPr kumimoji="1" lang="ja-JP" altLang="ja-JP" sz="1100">
              <a:solidFill>
                <a:schemeClr val="dk1"/>
              </a:solidFill>
              <a:effectLst/>
              <a:latin typeface="+mn-lt"/>
              <a:ea typeface="+mn-ea"/>
              <a:cs typeface="+mn-cs"/>
            </a:rPr>
            <a:t>体育館・プール及びその他の施設についても、公共施設等総合管理計画に基づき、個別計画を策定し老朽化対策に取り組んでいくこととしている。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4882696</v>
      </c>
      <c r="BO4" s="485"/>
      <c r="BP4" s="485"/>
      <c r="BQ4" s="485"/>
      <c r="BR4" s="485"/>
      <c r="BS4" s="485"/>
      <c r="BT4" s="485"/>
      <c r="BU4" s="486"/>
      <c r="BV4" s="484">
        <v>5036231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1.1000000000000001</v>
      </c>
      <c r="CU4" s="625"/>
      <c r="CV4" s="625"/>
      <c r="CW4" s="625"/>
      <c r="CX4" s="625"/>
      <c r="CY4" s="625"/>
      <c r="CZ4" s="625"/>
      <c r="DA4" s="626"/>
      <c r="DB4" s="624">
        <v>5.0999999999999996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4842961</v>
      </c>
      <c r="BO5" s="456"/>
      <c r="BP5" s="456"/>
      <c r="BQ5" s="456"/>
      <c r="BR5" s="456"/>
      <c r="BS5" s="456"/>
      <c r="BT5" s="456"/>
      <c r="BU5" s="457"/>
      <c r="BV5" s="455">
        <v>4878705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89.1</v>
      </c>
      <c r="CU5" s="453"/>
      <c r="CV5" s="453"/>
      <c r="CW5" s="453"/>
      <c r="CX5" s="453"/>
      <c r="CY5" s="453"/>
      <c r="CZ5" s="453"/>
      <c r="DA5" s="454"/>
      <c r="DB5" s="452">
        <v>88.7</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39735</v>
      </c>
      <c r="BO6" s="456"/>
      <c r="BP6" s="456"/>
      <c r="BQ6" s="456"/>
      <c r="BR6" s="456"/>
      <c r="BS6" s="456"/>
      <c r="BT6" s="456"/>
      <c r="BU6" s="457"/>
      <c r="BV6" s="455">
        <v>157526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89.3</v>
      </c>
      <c r="CU6" s="599"/>
      <c r="CV6" s="599"/>
      <c r="CW6" s="599"/>
      <c r="CX6" s="599"/>
      <c r="CY6" s="599"/>
      <c r="CZ6" s="599"/>
      <c r="DA6" s="600"/>
      <c r="DB6" s="598">
        <v>89.1</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6148</v>
      </c>
      <c r="BO7" s="456"/>
      <c r="BP7" s="456"/>
      <c r="BQ7" s="456"/>
      <c r="BR7" s="456"/>
      <c r="BS7" s="456"/>
      <c r="BT7" s="456"/>
      <c r="BU7" s="457"/>
      <c r="BV7" s="455">
        <v>782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3113118</v>
      </c>
      <c r="CU7" s="456"/>
      <c r="CV7" s="456"/>
      <c r="CW7" s="456"/>
      <c r="CX7" s="456"/>
      <c r="CY7" s="456"/>
      <c r="CZ7" s="456"/>
      <c r="DA7" s="457"/>
      <c r="DB7" s="455">
        <v>3064252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33587</v>
      </c>
      <c r="BO8" s="456"/>
      <c r="BP8" s="456"/>
      <c r="BQ8" s="456"/>
      <c r="BR8" s="456"/>
      <c r="BS8" s="456"/>
      <c r="BT8" s="456"/>
      <c r="BU8" s="457"/>
      <c r="BV8" s="455">
        <v>156744</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0.21</v>
      </c>
      <c r="CU8" s="559"/>
      <c r="CV8" s="559"/>
      <c r="CW8" s="559"/>
      <c r="CX8" s="559"/>
      <c r="CY8" s="559"/>
      <c r="CZ8" s="559"/>
      <c r="DA8" s="560"/>
      <c r="DB8" s="558">
        <v>0.21</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4968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-123157</v>
      </c>
      <c r="BO9" s="456"/>
      <c r="BP9" s="456"/>
      <c r="BQ9" s="456"/>
      <c r="BR9" s="456"/>
      <c r="BS9" s="456"/>
      <c r="BT9" s="456"/>
      <c r="BU9" s="457"/>
      <c r="BV9" s="455">
        <v>51614</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14.6</v>
      </c>
      <c r="CU9" s="453"/>
      <c r="CV9" s="453"/>
      <c r="CW9" s="453"/>
      <c r="CX9" s="453"/>
      <c r="CY9" s="453"/>
      <c r="CZ9" s="453"/>
      <c r="DA9" s="454"/>
      <c r="DB9" s="452">
        <v>14.4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5554</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0</v>
      </c>
      <c r="BO10" s="456"/>
      <c r="BP10" s="456"/>
      <c r="BQ10" s="456"/>
      <c r="BR10" s="456"/>
      <c r="BS10" s="456"/>
      <c r="BT10" s="456"/>
      <c r="BU10" s="457"/>
      <c r="BV10" s="455">
        <v>0</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4718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120000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4695</v>
      </c>
      <c r="S13" s="543"/>
      <c r="T13" s="543"/>
      <c r="U13" s="543"/>
      <c r="V13" s="544"/>
      <c r="W13" s="545" t="s">
        <v>131</v>
      </c>
      <c r="X13" s="441"/>
      <c r="Y13" s="441"/>
      <c r="Z13" s="441"/>
      <c r="AA13" s="441"/>
      <c r="AB13" s="442"/>
      <c r="AC13" s="408">
        <v>959</v>
      </c>
      <c r="AD13" s="409"/>
      <c r="AE13" s="409"/>
      <c r="AF13" s="409"/>
      <c r="AG13" s="410"/>
      <c r="AH13" s="408">
        <v>1098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-123157</v>
      </c>
      <c r="BO13" s="456"/>
      <c r="BP13" s="456"/>
      <c r="BQ13" s="456"/>
      <c r="BR13" s="456"/>
      <c r="BS13" s="456"/>
      <c r="BT13" s="456"/>
      <c r="BU13" s="457"/>
      <c r="BV13" s="455">
        <v>-68386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5.6</v>
      </c>
      <c r="CU13" s="453"/>
      <c r="CV13" s="453"/>
      <c r="CW13" s="453"/>
      <c r="CX13" s="453"/>
      <c r="CY13" s="453"/>
      <c r="CZ13" s="453"/>
      <c r="DA13" s="454"/>
      <c r="DB13" s="452">
        <v>5.4</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4817</v>
      </c>
      <c r="S14" s="543"/>
      <c r="T14" s="543"/>
      <c r="U14" s="543"/>
      <c r="V14" s="544"/>
      <c r="W14" s="546"/>
      <c r="X14" s="444"/>
      <c r="Y14" s="444"/>
      <c r="Z14" s="444"/>
      <c r="AA14" s="444"/>
      <c r="AB14" s="445"/>
      <c r="AC14" s="535">
        <v>35.1</v>
      </c>
      <c r="AD14" s="536"/>
      <c r="AE14" s="536"/>
      <c r="AF14" s="536"/>
      <c r="AG14" s="537"/>
      <c r="AH14" s="535">
        <v>36.700000000000003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10.3</v>
      </c>
      <c r="CU14" s="553"/>
      <c r="CV14" s="553"/>
      <c r="CW14" s="553"/>
      <c r="CX14" s="553"/>
      <c r="CY14" s="553"/>
      <c r="CZ14" s="553"/>
      <c r="DA14" s="554"/>
      <c r="DB14" s="552">
        <v>10.6</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4800</v>
      </c>
      <c r="S15" s="543"/>
      <c r="T15" s="543"/>
      <c r="U15" s="543"/>
      <c r="V15" s="544"/>
      <c r="W15" s="545" t="s">
        <v>137</v>
      </c>
      <c r="X15" s="441"/>
      <c r="Y15" s="441"/>
      <c r="Z15" s="441"/>
      <c r="AA15" s="441"/>
      <c r="AB15" s="442"/>
      <c r="AC15" s="408">
        <v>616</v>
      </c>
      <c r="AD15" s="409"/>
      <c r="AE15" s="409"/>
      <c r="AF15" s="409"/>
      <c r="AG15" s="410"/>
      <c r="AH15" s="408">
        <v>708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625679</v>
      </c>
      <c r="BO15" s="485"/>
      <c r="BP15" s="485"/>
      <c r="BQ15" s="485"/>
      <c r="BR15" s="485"/>
      <c r="BS15" s="485"/>
      <c r="BT15" s="485"/>
      <c r="BU15" s="486"/>
      <c r="BV15" s="484">
        <v>611574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22.5</v>
      </c>
      <c r="AD16" s="536"/>
      <c r="AE16" s="536"/>
      <c r="AF16" s="536"/>
      <c r="AG16" s="537"/>
      <c r="AH16" s="535">
        <v>23.7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2975156</v>
      </c>
      <c r="BO16" s="456"/>
      <c r="BP16" s="456"/>
      <c r="BQ16" s="456"/>
      <c r="BR16" s="456"/>
      <c r="BS16" s="456"/>
      <c r="BT16" s="456"/>
      <c r="BU16" s="457"/>
      <c r="BV16" s="455">
        <v>2918051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1157</v>
      </c>
      <c r="AD17" s="409"/>
      <c r="AE17" s="409"/>
      <c r="AF17" s="409"/>
      <c r="AG17" s="410"/>
      <c r="AH17" s="408">
        <v>1186</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757816</v>
      </c>
      <c r="BO17" s="456"/>
      <c r="BP17" s="456"/>
      <c r="BQ17" s="456"/>
      <c r="BR17" s="456"/>
      <c r="BS17" s="456"/>
      <c r="BT17" s="456"/>
      <c r="BU17" s="457"/>
      <c r="BV17" s="455">
        <v>744077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241.98</v>
      </c>
      <c r="M18" s="508"/>
      <c r="N18" s="508"/>
      <c r="O18" s="508"/>
      <c r="P18" s="508"/>
      <c r="Q18" s="508"/>
      <c r="R18" s="509"/>
      <c r="S18" s="509"/>
      <c r="T18" s="509"/>
      <c r="U18" s="509"/>
      <c r="V18" s="510"/>
      <c r="W18" s="526"/>
      <c r="X18" s="527"/>
      <c r="Y18" s="527"/>
      <c r="Z18" s="527"/>
      <c r="AA18" s="527"/>
      <c r="AB18" s="551"/>
      <c r="AC18" s="425">
        <v>42.3</v>
      </c>
      <c r="AD18" s="426"/>
      <c r="AE18" s="426"/>
      <c r="AF18" s="426"/>
      <c r="AG18" s="511"/>
      <c r="AH18" s="425">
        <v>39.6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2785331</v>
      </c>
      <c r="BO18" s="456"/>
      <c r="BP18" s="456"/>
      <c r="BQ18" s="456"/>
      <c r="BR18" s="456"/>
      <c r="BS18" s="456"/>
      <c r="BT18" s="456"/>
      <c r="BU18" s="457"/>
      <c r="BV18" s="455">
        <v>2717505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3633531</v>
      </c>
      <c r="BO19" s="456"/>
      <c r="BP19" s="456"/>
      <c r="BQ19" s="456"/>
      <c r="BR19" s="456"/>
      <c r="BS19" s="456"/>
      <c r="BT19" s="456"/>
      <c r="BU19" s="457"/>
      <c r="BV19" s="455">
        <v>3706924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1918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4961656</v>
      </c>
      <c r="BO22" s="485"/>
      <c r="BP22" s="485"/>
      <c r="BQ22" s="485"/>
      <c r="BR22" s="485"/>
      <c r="BS22" s="485"/>
      <c r="BT22" s="485"/>
      <c r="BU22" s="486"/>
      <c r="BV22" s="484">
        <v>5158185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4961656</v>
      </c>
      <c r="BO23" s="456"/>
      <c r="BP23" s="456"/>
      <c r="BQ23" s="456"/>
      <c r="BR23" s="456"/>
      <c r="BS23" s="456"/>
      <c r="BT23" s="456"/>
      <c r="BU23" s="457"/>
      <c r="BV23" s="455">
        <v>5158185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7630</v>
      </c>
      <c r="R24" s="409"/>
      <c r="S24" s="409"/>
      <c r="T24" s="409"/>
      <c r="U24" s="409"/>
      <c r="V24" s="410"/>
      <c r="W24" s="498"/>
      <c r="X24" s="435"/>
      <c r="Y24" s="436"/>
      <c r="Z24" s="411" t="s">
        <v>162</v>
      </c>
      <c r="AA24" s="412"/>
      <c r="AB24" s="412"/>
      <c r="AC24" s="412"/>
      <c r="AD24" s="412"/>
      <c r="AE24" s="412"/>
      <c r="AF24" s="412"/>
      <c r="AG24" s="413"/>
      <c r="AH24" s="408">
        <v>80</v>
      </c>
      <c r="AI24" s="409"/>
      <c r="AJ24" s="409"/>
      <c r="AK24" s="409"/>
      <c r="AL24" s="410"/>
      <c r="AM24" s="408">
        <v>230880</v>
      </c>
      <c r="AN24" s="409"/>
      <c r="AO24" s="409"/>
      <c r="AP24" s="409"/>
      <c r="AQ24" s="409"/>
      <c r="AR24" s="410"/>
      <c r="AS24" s="408">
        <v>2886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3837200</v>
      </c>
      <c r="BO24" s="456"/>
      <c r="BP24" s="456"/>
      <c r="BQ24" s="456"/>
      <c r="BR24" s="456"/>
      <c r="BS24" s="456"/>
      <c r="BT24" s="456"/>
      <c r="BU24" s="457"/>
      <c r="BV24" s="455">
        <v>3899878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6040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513574</v>
      </c>
      <c r="BO25" s="485"/>
      <c r="BP25" s="485"/>
      <c r="BQ25" s="485"/>
      <c r="BR25" s="485"/>
      <c r="BS25" s="485"/>
      <c r="BT25" s="485"/>
      <c r="BU25" s="486"/>
      <c r="BV25" s="484">
        <v>342583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5560</v>
      </c>
      <c r="R26" s="409"/>
      <c r="S26" s="409"/>
      <c r="T26" s="409"/>
      <c r="U26" s="409"/>
      <c r="V26" s="410"/>
      <c r="W26" s="498"/>
      <c r="X26" s="435"/>
      <c r="Y26" s="436"/>
      <c r="Z26" s="411" t="s">
        <v>168</v>
      </c>
      <c r="AA26" s="466"/>
      <c r="AB26" s="466"/>
      <c r="AC26" s="466"/>
      <c r="AD26" s="466"/>
      <c r="AE26" s="466"/>
      <c r="AF26" s="466"/>
      <c r="AG26" s="467"/>
      <c r="AH26" s="408">
        <v>3</v>
      </c>
      <c r="AI26" s="409"/>
      <c r="AJ26" s="409"/>
      <c r="AK26" s="409"/>
      <c r="AL26" s="410"/>
      <c r="AM26" s="408">
        <v>7950</v>
      </c>
      <c r="AN26" s="409"/>
      <c r="AO26" s="409"/>
      <c r="AP26" s="409"/>
      <c r="AQ26" s="409"/>
      <c r="AR26" s="410"/>
      <c r="AS26" s="408">
        <v>2650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2830</v>
      </c>
      <c r="R27" s="409"/>
      <c r="S27" s="409"/>
      <c r="T27" s="409"/>
      <c r="U27" s="409"/>
      <c r="V27" s="410"/>
      <c r="W27" s="498"/>
      <c r="X27" s="435"/>
      <c r="Y27" s="436"/>
      <c r="Z27" s="411" t="s">
        <v>171</v>
      </c>
      <c r="AA27" s="412"/>
      <c r="AB27" s="412"/>
      <c r="AC27" s="412"/>
      <c r="AD27" s="412"/>
      <c r="AE27" s="412"/>
      <c r="AF27" s="412"/>
      <c r="AG27" s="413"/>
      <c r="AH27" s="408">
        <v>3</v>
      </c>
      <c r="AI27" s="409"/>
      <c r="AJ27" s="409"/>
      <c r="AK27" s="409"/>
      <c r="AL27" s="410"/>
      <c r="AM27" s="408">
        <v>10845</v>
      </c>
      <c r="AN27" s="409"/>
      <c r="AO27" s="409"/>
      <c r="AP27" s="409"/>
      <c r="AQ27" s="409"/>
      <c r="AR27" s="410"/>
      <c r="AS27" s="408">
        <v>3615</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2400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1395626</v>
      </c>
      <c r="BO28" s="485"/>
      <c r="BP28" s="485"/>
      <c r="BQ28" s="485"/>
      <c r="BR28" s="485"/>
      <c r="BS28" s="485"/>
      <c r="BT28" s="485"/>
      <c r="BU28" s="486"/>
      <c r="BV28" s="484">
        <v>1315626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8</v>
      </c>
      <c r="M29" s="409"/>
      <c r="N29" s="409"/>
      <c r="O29" s="409"/>
      <c r="P29" s="410"/>
      <c r="Q29" s="408">
        <v>2250</v>
      </c>
      <c r="R29" s="409"/>
      <c r="S29" s="409"/>
      <c r="T29" s="409"/>
      <c r="U29" s="409"/>
      <c r="V29" s="410"/>
      <c r="W29" s="499"/>
      <c r="X29" s="500"/>
      <c r="Y29" s="501"/>
      <c r="Z29" s="411" t="s">
        <v>177</v>
      </c>
      <c r="AA29" s="412"/>
      <c r="AB29" s="412"/>
      <c r="AC29" s="412"/>
      <c r="AD29" s="412"/>
      <c r="AE29" s="412"/>
      <c r="AF29" s="412"/>
      <c r="AG29" s="413"/>
      <c r="AH29" s="408">
        <v>83</v>
      </c>
      <c r="AI29" s="409"/>
      <c r="AJ29" s="409"/>
      <c r="AK29" s="409"/>
      <c r="AL29" s="410"/>
      <c r="AM29" s="408">
        <v>241725</v>
      </c>
      <c r="AN29" s="409"/>
      <c r="AO29" s="409"/>
      <c r="AP29" s="409"/>
      <c r="AQ29" s="409"/>
      <c r="AR29" s="410"/>
      <c r="AS29" s="408">
        <v>2912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179754</v>
      </c>
      <c r="BO29" s="456"/>
      <c r="BP29" s="456"/>
      <c r="BQ29" s="456"/>
      <c r="BR29" s="456"/>
      <c r="BS29" s="456"/>
      <c r="BT29" s="456"/>
      <c r="BU29" s="457"/>
      <c r="BV29" s="455">
        <v>165066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92.3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309090</v>
      </c>
      <c r="BO30" s="490"/>
      <c r="BP30" s="490"/>
      <c r="BQ30" s="490"/>
      <c r="BR30" s="490"/>
      <c r="BS30" s="490"/>
      <c r="BT30" s="490"/>
      <c r="BU30" s="491"/>
      <c r="BV30" s="489">
        <v>343158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国民健康保険事業勘定特別会計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水道事業特別会計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青森県市町村職員退職手当組合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(公財)にんにくネットワーク</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国民健康保険町立田子診療所及び介護老人保健施設事業特別会計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三戸地区環境整備事務組合</v>
      </c>
      <c r="BZ35" s="404"/>
      <c r="CA35" s="404"/>
      <c r="CB35" s="404"/>
      <c r="CC35" s="404"/>
      <c r="CD35" s="404"/>
      <c r="CE35" s="404"/>
      <c r="CF35" s="404"/>
      <c r="CG35" s="404"/>
      <c r="CH35" s="404"/>
      <c r="CI35" s="404"/>
      <c r="CJ35" s="404"/>
      <c r="CK35" s="404"/>
      <c r="CL35" s="404"/>
      <c r="CM35" s="404"/>
      <c r="CN35" s="169"/>
      <c r="CO35" s="403">
        <f t="shared" ref="CO35:CO43" si="3">IF(CQ35="","",CO34+1)</f>
        <v>16</v>
      </c>
      <c r="CP35" s="403"/>
      <c r="CQ35" s="404" t="str">
        <f>IF('各会計、関係団体の財政状況及び健全化判断比率'!BS8="","",'各会計、関係団体の財政状況及び健全化判断比率'!BS8)</f>
        <v>(一財)田子町にんにく国際交流協会</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介護保険事業勘定特別会計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青森県市町村総合事務組合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八戸地域広域市町村圏事務組合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田子高原広域事務組合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青森県交通災害共済組合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青森県後期高齢者医療広域連合(一般会計)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青森県後期高齢者医療広域連合(高齢者医療特別会計)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RLJTXVD6VO1FzG5ENKmONlxxEUsshfjHQ4bjikb0cBwwmiuHW+zkq+Bzm1stT9DVY/H+HpgF+ZubOF2AUD98LQ==" saltValue="Cml5hmsYSzkDiPRRGDzSK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478557</v>
      </c>
      <c r="S5" s="713"/>
      <c r="T5" s="713"/>
      <c r="U5" s="713"/>
      <c r="V5" s="713"/>
      <c r="W5" s="713"/>
      <c r="X5" s="713"/>
      <c r="Y5" s="738"/>
      <c r="Z5" s="751">
        <v>9.8000000000000007</v>
      </c>
      <c r="AA5" s="751"/>
      <c r="AB5" s="751"/>
      <c r="AC5" s="751"/>
      <c r="AD5" s="752">
        <v>478557</v>
      </c>
      <c r="AE5" s="752"/>
      <c r="AF5" s="752"/>
      <c r="AG5" s="752"/>
      <c r="AH5" s="752"/>
      <c r="AI5" s="752"/>
      <c r="AJ5" s="752"/>
      <c r="AK5" s="752"/>
      <c r="AL5" s="739">
        <v>15.3</v>
      </c>
      <c r="AM5" s="721"/>
      <c r="AN5" s="721"/>
      <c r="AO5" s="740"/>
      <c r="AP5" s="715" t="s">
        <v>216</v>
      </c>
      <c r="AQ5" s="716"/>
      <c r="AR5" s="716"/>
      <c r="AS5" s="716"/>
      <c r="AT5" s="716"/>
      <c r="AU5" s="716"/>
      <c r="AV5" s="716"/>
      <c r="AW5" s="716"/>
      <c r="AX5" s="716"/>
      <c r="AY5" s="716"/>
      <c r="AZ5" s="716"/>
      <c r="BA5" s="716"/>
      <c r="BB5" s="716"/>
      <c r="BC5" s="716"/>
      <c r="BD5" s="716"/>
      <c r="BE5" s="716"/>
      <c r="BF5" s="717"/>
      <c r="BG5" s="657">
        <v>478557</v>
      </c>
      <c r="BH5" s="658"/>
      <c r="BI5" s="658"/>
      <c r="BJ5" s="658"/>
      <c r="BK5" s="658"/>
      <c r="BL5" s="658"/>
      <c r="BM5" s="658"/>
      <c r="BN5" s="659"/>
      <c r="BO5" s="695">
        <v>100</v>
      </c>
      <c r="BP5" s="695"/>
      <c r="BQ5" s="695"/>
      <c r="BR5" s="695"/>
      <c r="BS5" s="696" t="s">
        <v>122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117875</v>
      </c>
      <c r="S6" s="658"/>
      <c r="T6" s="658"/>
      <c r="U6" s="658"/>
      <c r="V6" s="658"/>
      <c r="W6" s="658"/>
      <c r="X6" s="658"/>
      <c r="Y6" s="659"/>
      <c r="Z6" s="695">
        <v>2.4</v>
      </c>
      <c r="AA6" s="695"/>
      <c r="AB6" s="695"/>
      <c r="AC6" s="695"/>
      <c r="AD6" s="696">
        <v>117875</v>
      </c>
      <c r="AE6" s="696"/>
      <c r="AF6" s="696"/>
      <c r="AG6" s="696"/>
      <c r="AH6" s="696"/>
      <c r="AI6" s="696"/>
      <c r="AJ6" s="696"/>
      <c r="AK6" s="696"/>
      <c r="AL6" s="660">
        <v>3.8</v>
      </c>
      <c r="AM6" s="661"/>
      <c r="AN6" s="661"/>
      <c r="AO6" s="697"/>
      <c r="AP6" s="654" t="s">
        <v>221</v>
      </c>
      <c r="AQ6" s="655"/>
      <c r="AR6" s="655"/>
      <c r="AS6" s="655"/>
      <c r="AT6" s="655"/>
      <c r="AU6" s="655"/>
      <c r="AV6" s="655"/>
      <c r="AW6" s="655"/>
      <c r="AX6" s="655"/>
      <c r="AY6" s="655"/>
      <c r="AZ6" s="655"/>
      <c r="BA6" s="655"/>
      <c r="BB6" s="655"/>
      <c r="BC6" s="655"/>
      <c r="BD6" s="655"/>
      <c r="BE6" s="655"/>
      <c r="BF6" s="656"/>
      <c r="BG6" s="657">
        <v>478557</v>
      </c>
      <c r="BH6" s="658"/>
      <c r="BI6" s="658"/>
      <c r="BJ6" s="658"/>
      <c r="BK6" s="658"/>
      <c r="BL6" s="658"/>
      <c r="BM6" s="658"/>
      <c r="BN6" s="659"/>
      <c r="BO6" s="695">
        <v>100</v>
      </c>
      <c r="BP6" s="695"/>
      <c r="BQ6" s="695"/>
      <c r="BR6" s="695"/>
      <c r="BS6" s="696" t="s">
        <v>122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75329</v>
      </c>
      <c r="CS6" s="658"/>
      <c r="CT6" s="658"/>
      <c r="CU6" s="658"/>
      <c r="CV6" s="658"/>
      <c r="CW6" s="658"/>
      <c r="CX6" s="658"/>
      <c r="CY6" s="659"/>
      <c r="CZ6" s="739">
        <v>1.6</v>
      </c>
      <c r="DA6" s="721"/>
      <c r="DB6" s="721"/>
      <c r="DC6" s="741"/>
      <c r="DD6" s="663" t="s">
        <v>122</v>
      </c>
      <c r="DE6" s="658"/>
      <c r="DF6" s="658"/>
      <c r="DG6" s="658"/>
      <c r="DH6" s="658"/>
      <c r="DI6" s="658"/>
      <c r="DJ6" s="658"/>
      <c r="DK6" s="658"/>
      <c r="DL6" s="658"/>
      <c r="DM6" s="658"/>
      <c r="DN6" s="658"/>
      <c r="DO6" s="658"/>
      <c r="DP6" s="659"/>
      <c r="DQ6" s="663">
        <v>75329</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190</v>
      </c>
      <c r="S7" s="658"/>
      <c r="T7" s="658"/>
      <c r="U7" s="658"/>
      <c r="V7" s="658"/>
      <c r="W7" s="658"/>
      <c r="X7" s="658"/>
      <c r="Y7" s="659"/>
      <c r="Z7" s="695">
        <v>0</v>
      </c>
      <c r="AA7" s="695"/>
      <c r="AB7" s="695"/>
      <c r="AC7" s="695"/>
      <c r="AD7" s="696">
        <v>190</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148521</v>
      </c>
      <c r="BH7" s="658"/>
      <c r="BI7" s="658"/>
      <c r="BJ7" s="658"/>
      <c r="BK7" s="658"/>
      <c r="BL7" s="658"/>
      <c r="BM7" s="658"/>
      <c r="BN7" s="659"/>
      <c r="BO7" s="695">
        <v>31</v>
      </c>
      <c r="BP7" s="695"/>
      <c r="BQ7" s="695"/>
      <c r="BR7" s="695"/>
      <c r="BS7" s="696" t="s">
        <v>122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915558</v>
      </c>
      <c r="CS7" s="658"/>
      <c r="CT7" s="658"/>
      <c r="CU7" s="658"/>
      <c r="CV7" s="658"/>
      <c r="CW7" s="658"/>
      <c r="CX7" s="658"/>
      <c r="CY7" s="659"/>
      <c r="CZ7" s="695">
        <v>18.899999999999999</v>
      </c>
      <c r="DA7" s="695"/>
      <c r="DB7" s="695"/>
      <c r="DC7" s="695"/>
      <c r="DD7" s="663">
        <v>15384</v>
      </c>
      <c r="DE7" s="658"/>
      <c r="DF7" s="658"/>
      <c r="DG7" s="658"/>
      <c r="DH7" s="658"/>
      <c r="DI7" s="658"/>
      <c r="DJ7" s="658"/>
      <c r="DK7" s="658"/>
      <c r="DL7" s="658"/>
      <c r="DM7" s="658"/>
      <c r="DN7" s="658"/>
      <c r="DO7" s="658"/>
      <c r="DP7" s="659"/>
      <c r="DQ7" s="663">
        <v>821781</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1669</v>
      </c>
      <c r="S8" s="658"/>
      <c r="T8" s="658"/>
      <c r="U8" s="658"/>
      <c r="V8" s="658"/>
      <c r="W8" s="658"/>
      <c r="X8" s="658"/>
      <c r="Y8" s="659"/>
      <c r="Z8" s="695">
        <v>0</v>
      </c>
      <c r="AA8" s="695"/>
      <c r="AB8" s="695"/>
      <c r="AC8" s="695"/>
      <c r="AD8" s="696">
        <v>1669</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6537</v>
      </c>
      <c r="BH8" s="658"/>
      <c r="BI8" s="658"/>
      <c r="BJ8" s="658"/>
      <c r="BK8" s="658"/>
      <c r="BL8" s="658"/>
      <c r="BM8" s="658"/>
      <c r="BN8" s="659"/>
      <c r="BO8" s="695">
        <v>1.4</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1110064</v>
      </c>
      <c r="CS8" s="658"/>
      <c r="CT8" s="658"/>
      <c r="CU8" s="658"/>
      <c r="CV8" s="658"/>
      <c r="CW8" s="658"/>
      <c r="CX8" s="658"/>
      <c r="CY8" s="659"/>
      <c r="CZ8" s="695">
        <v>22.9</v>
      </c>
      <c r="DA8" s="695"/>
      <c r="DB8" s="695"/>
      <c r="DC8" s="695"/>
      <c r="DD8" s="663" t="s">
        <v>122</v>
      </c>
      <c r="DE8" s="658"/>
      <c r="DF8" s="658"/>
      <c r="DG8" s="658"/>
      <c r="DH8" s="658"/>
      <c r="DI8" s="658"/>
      <c r="DJ8" s="658"/>
      <c r="DK8" s="658"/>
      <c r="DL8" s="658"/>
      <c r="DM8" s="658"/>
      <c r="DN8" s="658"/>
      <c r="DO8" s="658"/>
      <c r="DP8" s="659"/>
      <c r="DQ8" s="663">
        <v>640328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2035</v>
      </c>
      <c r="S9" s="658"/>
      <c r="T9" s="658"/>
      <c r="U9" s="658"/>
      <c r="V9" s="658"/>
      <c r="W9" s="658"/>
      <c r="X9" s="658"/>
      <c r="Y9" s="659"/>
      <c r="Z9" s="695">
        <v>0</v>
      </c>
      <c r="AA9" s="695"/>
      <c r="AB9" s="695"/>
      <c r="AC9" s="695"/>
      <c r="AD9" s="696">
        <v>2035</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124775</v>
      </c>
      <c r="BH9" s="658"/>
      <c r="BI9" s="658"/>
      <c r="BJ9" s="658"/>
      <c r="BK9" s="658"/>
      <c r="BL9" s="658"/>
      <c r="BM9" s="658"/>
      <c r="BN9" s="659"/>
      <c r="BO9" s="695">
        <v>26.1</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509763</v>
      </c>
      <c r="CS9" s="658"/>
      <c r="CT9" s="658"/>
      <c r="CU9" s="658"/>
      <c r="CV9" s="658"/>
      <c r="CW9" s="658"/>
      <c r="CX9" s="658"/>
      <c r="CY9" s="659"/>
      <c r="CZ9" s="695">
        <v>10.5</v>
      </c>
      <c r="DA9" s="695"/>
      <c r="DB9" s="695"/>
      <c r="DC9" s="695"/>
      <c r="DD9" s="663">
        <v>1349</v>
      </c>
      <c r="DE9" s="658"/>
      <c r="DF9" s="658"/>
      <c r="DG9" s="658"/>
      <c r="DH9" s="658"/>
      <c r="DI9" s="658"/>
      <c r="DJ9" s="658"/>
      <c r="DK9" s="658"/>
      <c r="DL9" s="658"/>
      <c r="DM9" s="658"/>
      <c r="DN9" s="658"/>
      <c r="DO9" s="658"/>
      <c r="DP9" s="659"/>
      <c r="DQ9" s="663">
        <v>449844</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10192</v>
      </c>
      <c r="BH10" s="658"/>
      <c r="BI10" s="658"/>
      <c r="BJ10" s="658"/>
      <c r="BK10" s="658"/>
      <c r="BL10" s="658"/>
      <c r="BM10" s="658"/>
      <c r="BN10" s="659"/>
      <c r="BO10" s="695">
        <v>2.1</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388</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388</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131050</v>
      </c>
      <c r="S11" s="658"/>
      <c r="T11" s="658"/>
      <c r="U11" s="658"/>
      <c r="V11" s="658"/>
      <c r="W11" s="658"/>
      <c r="X11" s="658"/>
      <c r="Y11" s="659"/>
      <c r="Z11" s="660">
        <v>2.7</v>
      </c>
      <c r="AA11" s="661"/>
      <c r="AB11" s="661"/>
      <c r="AC11" s="662"/>
      <c r="AD11" s="663">
        <v>131050</v>
      </c>
      <c r="AE11" s="658"/>
      <c r="AF11" s="658"/>
      <c r="AG11" s="658"/>
      <c r="AH11" s="658"/>
      <c r="AI11" s="658"/>
      <c r="AJ11" s="658"/>
      <c r="AK11" s="659"/>
      <c r="AL11" s="660">
        <v>4.2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7017</v>
      </c>
      <c r="BH11" s="658"/>
      <c r="BI11" s="658"/>
      <c r="BJ11" s="658"/>
      <c r="BK11" s="658"/>
      <c r="BL11" s="658"/>
      <c r="BM11" s="658"/>
      <c r="BN11" s="659"/>
      <c r="BO11" s="695">
        <v>1.5</v>
      </c>
      <c r="BP11" s="695"/>
      <c r="BQ11" s="695"/>
      <c r="BR11" s="695"/>
      <c r="BS11" s="696" t="s">
        <v>122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431043</v>
      </c>
      <c r="CS11" s="658"/>
      <c r="CT11" s="658"/>
      <c r="CU11" s="658"/>
      <c r="CV11" s="658"/>
      <c r="CW11" s="658"/>
      <c r="CX11" s="658"/>
      <c r="CY11" s="659"/>
      <c r="CZ11" s="695">
        <v>8.9</v>
      </c>
      <c r="DA11" s="695"/>
      <c r="DB11" s="695"/>
      <c r="DC11" s="695"/>
      <c r="DD11" s="663">
        <v>132444</v>
      </c>
      <c r="DE11" s="658"/>
      <c r="DF11" s="658"/>
      <c r="DG11" s="658"/>
      <c r="DH11" s="658"/>
      <c r="DI11" s="658"/>
      <c r="DJ11" s="658"/>
      <c r="DK11" s="658"/>
      <c r="DL11" s="658"/>
      <c r="DM11" s="658"/>
      <c r="DN11" s="658"/>
      <c r="DO11" s="658"/>
      <c r="DP11" s="659"/>
      <c r="DQ11" s="663">
        <v>202872</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263913</v>
      </c>
      <c r="BH12" s="658"/>
      <c r="BI12" s="658"/>
      <c r="BJ12" s="658"/>
      <c r="BK12" s="658"/>
      <c r="BL12" s="658"/>
      <c r="BM12" s="658"/>
      <c r="BN12" s="659"/>
      <c r="BO12" s="695">
        <v>55.1</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198997</v>
      </c>
      <c r="CS12" s="658"/>
      <c r="CT12" s="658"/>
      <c r="CU12" s="658"/>
      <c r="CV12" s="658"/>
      <c r="CW12" s="658"/>
      <c r="CX12" s="658"/>
      <c r="CY12" s="659"/>
      <c r="CZ12" s="695">
        <v>4.0999999999999996</v>
      </c>
      <c r="DA12" s="695"/>
      <c r="DB12" s="695"/>
      <c r="DC12" s="695"/>
      <c r="DD12" s="663">
        <v>26805</v>
      </c>
      <c r="DE12" s="658"/>
      <c r="DF12" s="658"/>
      <c r="DG12" s="658"/>
      <c r="DH12" s="658"/>
      <c r="DI12" s="658"/>
      <c r="DJ12" s="658"/>
      <c r="DK12" s="658"/>
      <c r="DL12" s="658"/>
      <c r="DM12" s="658"/>
      <c r="DN12" s="658"/>
      <c r="DO12" s="658"/>
      <c r="DP12" s="659"/>
      <c r="DQ12" s="663">
        <v>152404</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256635</v>
      </c>
      <c r="BH13" s="658"/>
      <c r="BI13" s="658"/>
      <c r="BJ13" s="658"/>
      <c r="BK13" s="658"/>
      <c r="BL13" s="658"/>
      <c r="BM13" s="658"/>
      <c r="BN13" s="659"/>
      <c r="BO13" s="695">
        <v>53.6</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387305</v>
      </c>
      <c r="CS13" s="658"/>
      <c r="CT13" s="658"/>
      <c r="CU13" s="658"/>
      <c r="CV13" s="658"/>
      <c r="CW13" s="658"/>
      <c r="CX13" s="658"/>
      <c r="CY13" s="659"/>
      <c r="CZ13" s="695">
        <v>8</v>
      </c>
      <c r="DA13" s="695"/>
      <c r="DB13" s="695"/>
      <c r="DC13" s="695"/>
      <c r="DD13" s="663">
        <v>250273</v>
      </c>
      <c r="DE13" s="658"/>
      <c r="DF13" s="658"/>
      <c r="DG13" s="658"/>
      <c r="DH13" s="658"/>
      <c r="DI13" s="658"/>
      <c r="DJ13" s="658"/>
      <c r="DK13" s="658"/>
      <c r="DL13" s="658"/>
      <c r="DM13" s="658"/>
      <c r="DN13" s="658"/>
      <c r="DO13" s="658"/>
      <c r="DP13" s="659"/>
      <c r="DQ13" s="663">
        <v>152303</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29012</v>
      </c>
      <c r="BH14" s="658"/>
      <c r="BI14" s="658"/>
      <c r="BJ14" s="658"/>
      <c r="BK14" s="658"/>
      <c r="BL14" s="658"/>
      <c r="BM14" s="658"/>
      <c r="BN14" s="659"/>
      <c r="BO14" s="695">
        <v>6.1</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253043</v>
      </c>
      <c r="CS14" s="658"/>
      <c r="CT14" s="658"/>
      <c r="CU14" s="658"/>
      <c r="CV14" s="658"/>
      <c r="CW14" s="658"/>
      <c r="CX14" s="658"/>
      <c r="CY14" s="659"/>
      <c r="CZ14" s="695">
        <v>5.2</v>
      </c>
      <c r="DA14" s="695"/>
      <c r="DB14" s="695"/>
      <c r="DC14" s="695"/>
      <c r="DD14" s="663">
        <v>58850</v>
      </c>
      <c r="DE14" s="658"/>
      <c r="DF14" s="658"/>
      <c r="DG14" s="658"/>
      <c r="DH14" s="658"/>
      <c r="DI14" s="658"/>
      <c r="DJ14" s="658"/>
      <c r="DK14" s="658"/>
      <c r="DL14" s="658"/>
      <c r="DM14" s="658"/>
      <c r="DN14" s="658"/>
      <c r="DO14" s="658"/>
      <c r="DP14" s="659"/>
      <c r="DQ14" s="663">
        <v>193593</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9100</v>
      </c>
      <c r="S15" s="658"/>
      <c r="T15" s="658"/>
      <c r="U15" s="658"/>
      <c r="V15" s="658"/>
      <c r="W15" s="658"/>
      <c r="X15" s="658"/>
      <c r="Y15" s="659"/>
      <c r="Z15" s="695">
        <v>0.2</v>
      </c>
      <c r="AA15" s="695"/>
      <c r="AB15" s="695"/>
      <c r="AC15" s="695"/>
      <c r="AD15" s="696">
        <v>9100</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37111</v>
      </c>
      <c r="BH15" s="658"/>
      <c r="BI15" s="658"/>
      <c r="BJ15" s="658"/>
      <c r="BK15" s="658"/>
      <c r="BL15" s="658"/>
      <c r="BM15" s="658"/>
      <c r="BN15" s="659"/>
      <c r="BO15" s="695">
        <v>7.8</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429957</v>
      </c>
      <c r="CS15" s="658"/>
      <c r="CT15" s="658"/>
      <c r="CU15" s="658"/>
      <c r="CV15" s="658"/>
      <c r="CW15" s="658"/>
      <c r="CX15" s="658"/>
      <c r="CY15" s="659"/>
      <c r="CZ15" s="695">
        <v>8.9</v>
      </c>
      <c r="DA15" s="695"/>
      <c r="DB15" s="695"/>
      <c r="DC15" s="695"/>
      <c r="DD15" s="663">
        <v>18968</v>
      </c>
      <c r="DE15" s="658"/>
      <c r="DF15" s="658"/>
      <c r="DG15" s="658"/>
      <c r="DH15" s="658"/>
      <c r="DI15" s="658"/>
      <c r="DJ15" s="658"/>
      <c r="DK15" s="658"/>
      <c r="DL15" s="658"/>
      <c r="DM15" s="658"/>
      <c r="DN15" s="658"/>
      <c r="DO15" s="658"/>
      <c r="DP15" s="659"/>
      <c r="DQ15" s="663">
        <v>373440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7561</v>
      </c>
      <c r="S16" s="658"/>
      <c r="T16" s="658"/>
      <c r="U16" s="658"/>
      <c r="V16" s="658"/>
      <c r="W16" s="658"/>
      <c r="X16" s="658"/>
      <c r="Y16" s="659"/>
      <c r="Z16" s="695">
        <v>0.2</v>
      </c>
      <c r="AA16" s="695"/>
      <c r="AB16" s="695"/>
      <c r="AC16" s="695"/>
      <c r="AD16" s="696">
        <v>7561</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262</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262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18001</v>
      </c>
      <c r="S17" s="658"/>
      <c r="T17" s="658"/>
      <c r="U17" s="658"/>
      <c r="V17" s="658"/>
      <c r="W17" s="658"/>
      <c r="X17" s="658"/>
      <c r="Y17" s="659"/>
      <c r="Z17" s="695">
        <v>0.4</v>
      </c>
      <c r="AA17" s="695"/>
      <c r="AB17" s="695"/>
      <c r="AC17" s="695"/>
      <c r="AD17" s="696">
        <v>18001</v>
      </c>
      <c r="AE17" s="696"/>
      <c r="AF17" s="696"/>
      <c r="AG17" s="696"/>
      <c r="AH17" s="696"/>
      <c r="AI17" s="696"/>
      <c r="AJ17" s="696"/>
      <c r="AK17" s="696"/>
      <c r="AL17" s="660">
        <v>0.6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531252</v>
      </c>
      <c r="CS17" s="658"/>
      <c r="CT17" s="658"/>
      <c r="CU17" s="658"/>
      <c r="CV17" s="658"/>
      <c r="CW17" s="658"/>
      <c r="CX17" s="658"/>
      <c r="CY17" s="659"/>
      <c r="CZ17" s="695">
        <v>11</v>
      </c>
      <c r="DA17" s="695"/>
      <c r="DB17" s="695"/>
      <c r="DC17" s="695"/>
      <c r="DD17" s="663" t="s">
        <v>122</v>
      </c>
      <c r="DE17" s="658"/>
      <c r="DF17" s="658"/>
      <c r="DG17" s="658"/>
      <c r="DH17" s="658"/>
      <c r="DI17" s="658"/>
      <c r="DJ17" s="658"/>
      <c r="DK17" s="658"/>
      <c r="DL17" s="658"/>
      <c r="DM17" s="658"/>
      <c r="DN17" s="658"/>
      <c r="DO17" s="658"/>
      <c r="DP17" s="659"/>
      <c r="DQ17" s="663">
        <v>531252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2034</v>
      </c>
      <c r="S18" s="658"/>
      <c r="T18" s="658"/>
      <c r="U18" s="658"/>
      <c r="V18" s="658"/>
      <c r="W18" s="658"/>
      <c r="X18" s="658"/>
      <c r="Y18" s="659"/>
      <c r="Z18" s="695">
        <v>0</v>
      </c>
      <c r="AA18" s="695"/>
      <c r="AB18" s="695"/>
      <c r="AC18" s="695"/>
      <c r="AD18" s="696">
        <v>2034</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15967</v>
      </c>
      <c r="S19" s="658"/>
      <c r="T19" s="658"/>
      <c r="U19" s="658"/>
      <c r="V19" s="658"/>
      <c r="W19" s="658"/>
      <c r="X19" s="658"/>
      <c r="Y19" s="659"/>
      <c r="Z19" s="695">
        <v>0.3</v>
      </c>
      <c r="AA19" s="695"/>
      <c r="AB19" s="695"/>
      <c r="AC19" s="695"/>
      <c r="AD19" s="696">
        <v>15967</v>
      </c>
      <c r="AE19" s="696"/>
      <c r="AF19" s="696"/>
      <c r="AG19" s="696"/>
      <c r="AH19" s="696"/>
      <c r="AI19" s="696"/>
      <c r="AJ19" s="696"/>
      <c r="AK19" s="696"/>
      <c r="AL19" s="660">
        <v>0.5</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4842961</v>
      </c>
      <c r="CS20" s="658"/>
      <c r="CT20" s="658"/>
      <c r="CU20" s="658"/>
      <c r="CV20" s="658"/>
      <c r="CW20" s="658"/>
      <c r="CX20" s="658"/>
      <c r="CY20" s="659"/>
      <c r="CZ20" s="695">
        <v>100</v>
      </c>
      <c r="DA20" s="695"/>
      <c r="DB20" s="695"/>
      <c r="DC20" s="695"/>
      <c r="DD20" s="663">
        <v>504073</v>
      </c>
      <c r="DE20" s="658"/>
      <c r="DF20" s="658"/>
      <c r="DG20" s="658"/>
      <c r="DH20" s="658"/>
      <c r="DI20" s="658"/>
      <c r="DJ20" s="658"/>
      <c r="DK20" s="658"/>
      <c r="DL20" s="658"/>
      <c r="DM20" s="658"/>
      <c r="DN20" s="658"/>
      <c r="DO20" s="658"/>
      <c r="DP20" s="659"/>
      <c r="DQ20" s="663">
        <v>3593796</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2576077</v>
      </c>
      <c r="S21" s="658"/>
      <c r="T21" s="658"/>
      <c r="U21" s="658"/>
      <c r="V21" s="658"/>
      <c r="W21" s="658"/>
      <c r="X21" s="658"/>
      <c r="Y21" s="659"/>
      <c r="Z21" s="695">
        <v>52.8</v>
      </c>
      <c r="AA21" s="695"/>
      <c r="AB21" s="695"/>
      <c r="AC21" s="695"/>
      <c r="AD21" s="696">
        <v>2349477</v>
      </c>
      <c r="AE21" s="696"/>
      <c r="AF21" s="696"/>
      <c r="AG21" s="696"/>
      <c r="AH21" s="696"/>
      <c r="AI21" s="696"/>
      <c r="AJ21" s="696"/>
      <c r="AK21" s="696"/>
      <c r="AL21" s="660">
        <v>75.3</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2349477</v>
      </c>
      <c r="S22" s="658"/>
      <c r="T22" s="658"/>
      <c r="U22" s="658"/>
      <c r="V22" s="658"/>
      <c r="W22" s="658"/>
      <c r="X22" s="658"/>
      <c r="Y22" s="659"/>
      <c r="Z22" s="695">
        <v>48.1</v>
      </c>
      <c r="AA22" s="695"/>
      <c r="AB22" s="695"/>
      <c r="AC22" s="695"/>
      <c r="AD22" s="696">
        <v>2349477</v>
      </c>
      <c r="AE22" s="696"/>
      <c r="AF22" s="696"/>
      <c r="AG22" s="696"/>
      <c r="AH22" s="696"/>
      <c r="AI22" s="696"/>
      <c r="AJ22" s="696"/>
      <c r="AK22" s="696"/>
      <c r="AL22" s="660">
        <v>75.3</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226598</v>
      </c>
      <c r="S23" s="658"/>
      <c r="T23" s="658"/>
      <c r="U23" s="658"/>
      <c r="V23" s="658"/>
      <c r="W23" s="658"/>
      <c r="X23" s="658"/>
      <c r="Y23" s="659"/>
      <c r="Z23" s="695">
        <v>4.5999999999999996</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v>2</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1949473</v>
      </c>
      <c r="CS24" s="713"/>
      <c r="CT24" s="713"/>
      <c r="CU24" s="713"/>
      <c r="CV24" s="713"/>
      <c r="CW24" s="713"/>
      <c r="CX24" s="713"/>
      <c r="CY24" s="738"/>
      <c r="CZ24" s="739">
        <v>40.299999999999997</v>
      </c>
      <c r="DA24" s="721"/>
      <c r="DB24" s="721"/>
      <c r="DC24" s="741"/>
      <c r="DD24" s="737">
        <v>1543730</v>
      </c>
      <c r="DE24" s="713"/>
      <c r="DF24" s="713"/>
      <c r="DG24" s="713"/>
      <c r="DH24" s="713"/>
      <c r="DI24" s="713"/>
      <c r="DJ24" s="713"/>
      <c r="DK24" s="738"/>
      <c r="DL24" s="737">
        <v>1405144</v>
      </c>
      <c r="DM24" s="713"/>
      <c r="DN24" s="713"/>
      <c r="DO24" s="713"/>
      <c r="DP24" s="713"/>
      <c r="DQ24" s="713"/>
      <c r="DR24" s="713"/>
      <c r="DS24" s="713"/>
      <c r="DT24" s="713"/>
      <c r="DU24" s="713"/>
      <c r="DV24" s="738"/>
      <c r="DW24" s="739">
        <v>44.9</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3342115</v>
      </c>
      <c r="S25" s="658"/>
      <c r="T25" s="658"/>
      <c r="U25" s="658"/>
      <c r="V25" s="658"/>
      <c r="W25" s="658"/>
      <c r="X25" s="658"/>
      <c r="Y25" s="659"/>
      <c r="Z25" s="695">
        <v>68.400000000000006</v>
      </c>
      <c r="AA25" s="695"/>
      <c r="AB25" s="695"/>
      <c r="AC25" s="695"/>
      <c r="AD25" s="696">
        <v>3115515</v>
      </c>
      <c r="AE25" s="696"/>
      <c r="AF25" s="696"/>
      <c r="AG25" s="696"/>
      <c r="AH25" s="696"/>
      <c r="AI25" s="696"/>
      <c r="AJ25" s="696"/>
      <c r="AK25" s="696"/>
      <c r="AL25" s="660">
        <v>99.8</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845818</v>
      </c>
      <c r="CS25" s="670"/>
      <c r="CT25" s="670"/>
      <c r="CU25" s="670"/>
      <c r="CV25" s="670"/>
      <c r="CW25" s="670"/>
      <c r="CX25" s="670"/>
      <c r="CY25" s="671"/>
      <c r="CZ25" s="660">
        <v>17.5</v>
      </c>
      <c r="DA25" s="672"/>
      <c r="DB25" s="672"/>
      <c r="DC25" s="673"/>
      <c r="DD25" s="663">
        <v>818982</v>
      </c>
      <c r="DE25" s="670"/>
      <c r="DF25" s="670"/>
      <c r="DG25" s="670"/>
      <c r="DH25" s="670"/>
      <c r="DI25" s="670"/>
      <c r="DJ25" s="670"/>
      <c r="DK25" s="671"/>
      <c r="DL25" s="663">
        <v>751601</v>
      </c>
      <c r="DM25" s="670"/>
      <c r="DN25" s="670"/>
      <c r="DO25" s="670"/>
      <c r="DP25" s="670"/>
      <c r="DQ25" s="670"/>
      <c r="DR25" s="670"/>
      <c r="DS25" s="670"/>
      <c r="DT25" s="670"/>
      <c r="DU25" s="670"/>
      <c r="DV25" s="671"/>
      <c r="DW25" s="660">
        <v>24</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549</v>
      </c>
      <c r="S26" s="658"/>
      <c r="T26" s="658"/>
      <c r="U26" s="658"/>
      <c r="V26" s="658"/>
      <c r="W26" s="658"/>
      <c r="X26" s="658"/>
      <c r="Y26" s="659"/>
      <c r="Z26" s="695">
        <v>0</v>
      </c>
      <c r="AA26" s="695"/>
      <c r="AB26" s="695"/>
      <c r="AC26" s="695"/>
      <c r="AD26" s="696">
        <v>549</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520680</v>
      </c>
      <c r="CS26" s="658"/>
      <c r="CT26" s="658"/>
      <c r="CU26" s="658"/>
      <c r="CV26" s="658"/>
      <c r="CW26" s="658"/>
      <c r="CX26" s="658"/>
      <c r="CY26" s="659"/>
      <c r="CZ26" s="660">
        <v>10.8</v>
      </c>
      <c r="DA26" s="672"/>
      <c r="DB26" s="672"/>
      <c r="DC26" s="673"/>
      <c r="DD26" s="663">
        <v>498014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18768</v>
      </c>
      <c r="S27" s="658"/>
      <c r="T27" s="658"/>
      <c r="U27" s="658"/>
      <c r="V27" s="658"/>
      <c r="W27" s="658"/>
      <c r="X27" s="658"/>
      <c r="Y27" s="659"/>
      <c r="Z27" s="695">
        <v>0.4</v>
      </c>
      <c r="AA27" s="695"/>
      <c r="AB27" s="695"/>
      <c r="AC27" s="695"/>
      <c r="AD27" s="696">
        <v>4636</v>
      </c>
      <c r="AE27" s="696"/>
      <c r="AF27" s="696"/>
      <c r="AG27" s="696"/>
      <c r="AH27" s="696"/>
      <c r="AI27" s="696"/>
      <c r="AJ27" s="696"/>
      <c r="AK27" s="696"/>
      <c r="AL27" s="660">
        <v>0.1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478557</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572403</v>
      </c>
      <c r="CS27" s="670"/>
      <c r="CT27" s="670"/>
      <c r="CU27" s="670"/>
      <c r="CV27" s="670"/>
      <c r="CW27" s="670"/>
      <c r="CX27" s="670"/>
      <c r="CY27" s="671"/>
      <c r="CZ27" s="660">
        <v>11.8</v>
      </c>
      <c r="DA27" s="672"/>
      <c r="DB27" s="672"/>
      <c r="DC27" s="673"/>
      <c r="DD27" s="663">
        <v>193496</v>
      </c>
      <c r="DE27" s="670"/>
      <c r="DF27" s="670"/>
      <c r="DG27" s="670"/>
      <c r="DH27" s="670"/>
      <c r="DI27" s="670"/>
      <c r="DJ27" s="670"/>
      <c r="DK27" s="671"/>
      <c r="DL27" s="663">
        <v>122291</v>
      </c>
      <c r="DM27" s="670"/>
      <c r="DN27" s="670"/>
      <c r="DO27" s="670"/>
      <c r="DP27" s="670"/>
      <c r="DQ27" s="670"/>
      <c r="DR27" s="670"/>
      <c r="DS27" s="670"/>
      <c r="DT27" s="670"/>
      <c r="DU27" s="670"/>
      <c r="DV27" s="671"/>
      <c r="DW27" s="660">
        <v>3.9</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27636</v>
      </c>
      <c r="S28" s="658"/>
      <c r="T28" s="658"/>
      <c r="U28" s="658"/>
      <c r="V28" s="658"/>
      <c r="W28" s="658"/>
      <c r="X28" s="658"/>
      <c r="Y28" s="659"/>
      <c r="Z28" s="695">
        <v>0.6</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531252</v>
      </c>
      <c r="CS28" s="658"/>
      <c r="CT28" s="658"/>
      <c r="CU28" s="658"/>
      <c r="CV28" s="658"/>
      <c r="CW28" s="658"/>
      <c r="CX28" s="658"/>
      <c r="CY28" s="659"/>
      <c r="CZ28" s="660">
        <v>11</v>
      </c>
      <c r="DA28" s="672"/>
      <c r="DB28" s="672"/>
      <c r="DC28" s="673"/>
      <c r="DD28" s="663">
        <v>531252</v>
      </c>
      <c r="DE28" s="658"/>
      <c r="DF28" s="658"/>
      <c r="DG28" s="658"/>
      <c r="DH28" s="658"/>
      <c r="DI28" s="658"/>
      <c r="DJ28" s="658"/>
      <c r="DK28" s="659"/>
      <c r="DL28" s="663">
        <v>531252</v>
      </c>
      <c r="DM28" s="658"/>
      <c r="DN28" s="658"/>
      <c r="DO28" s="658"/>
      <c r="DP28" s="658"/>
      <c r="DQ28" s="658"/>
      <c r="DR28" s="658"/>
      <c r="DS28" s="658"/>
      <c r="DT28" s="658"/>
      <c r="DU28" s="658"/>
      <c r="DV28" s="659"/>
      <c r="DW28" s="660">
        <v>17</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4131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531252</v>
      </c>
      <c r="CS29" s="670"/>
      <c r="CT29" s="670"/>
      <c r="CU29" s="670"/>
      <c r="CV29" s="670"/>
      <c r="CW29" s="670"/>
      <c r="CX29" s="670"/>
      <c r="CY29" s="671"/>
      <c r="CZ29" s="660">
        <v>11</v>
      </c>
      <c r="DA29" s="672"/>
      <c r="DB29" s="672"/>
      <c r="DC29" s="673"/>
      <c r="DD29" s="663">
        <v>531252</v>
      </c>
      <c r="DE29" s="670"/>
      <c r="DF29" s="670"/>
      <c r="DG29" s="670"/>
      <c r="DH29" s="670"/>
      <c r="DI29" s="670"/>
      <c r="DJ29" s="670"/>
      <c r="DK29" s="671"/>
      <c r="DL29" s="663">
        <v>531252</v>
      </c>
      <c r="DM29" s="670"/>
      <c r="DN29" s="670"/>
      <c r="DO29" s="670"/>
      <c r="DP29" s="670"/>
      <c r="DQ29" s="670"/>
      <c r="DR29" s="670"/>
      <c r="DS29" s="670"/>
      <c r="DT29" s="670"/>
      <c r="DU29" s="670"/>
      <c r="DV29" s="671"/>
      <c r="DW29" s="660">
        <v>17</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469310</v>
      </c>
      <c r="S30" s="658"/>
      <c r="T30" s="658"/>
      <c r="U30" s="658"/>
      <c r="V30" s="658"/>
      <c r="W30" s="658"/>
      <c r="X30" s="658"/>
      <c r="Y30" s="659"/>
      <c r="Z30" s="695">
        <v>9.6</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507529</v>
      </c>
      <c r="CS30" s="658"/>
      <c r="CT30" s="658"/>
      <c r="CU30" s="658"/>
      <c r="CV30" s="658"/>
      <c r="CW30" s="658"/>
      <c r="CX30" s="658"/>
      <c r="CY30" s="659"/>
      <c r="CZ30" s="660">
        <v>10.5</v>
      </c>
      <c r="DA30" s="672"/>
      <c r="DB30" s="672"/>
      <c r="DC30" s="673"/>
      <c r="DD30" s="663">
        <v>507529</v>
      </c>
      <c r="DE30" s="658"/>
      <c r="DF30" s="658"/>
      <c r="DG30" s="658"/>
      <c r="DH30" s="658"/>
      <c r="DI30" s="658"/>
      <c r="DJ30" s="658"/>
      <c r="DK30" s="659"/>
      <c r="DL30" s="663">
        <v>507529</v>
      </c>
      <c r="DM30" s="658"/>
      <c r="DN30" s="658"/>
      <c r="DO30" s="658"/>
      <c r="DP30" s="658"/>
      <c r="DQ30" s="658"/>
      <c r="DR30" s="658"/>
      <c r="DS30" s="658"/>
      <c r="DT30" s="658"/>
      <c r="DU30" s="658"/>
      <c r="DV30" s="659"/>
      <c r="DW30" s="660">
        <v>16.2</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98.4</v>
      </c>
      <c r="BH31" s="720"/>
      <c r="BI31" s="720"/>
      <c r="BJ31" s="720"/>
      <c r="BK31" s="720"/>
      <c r="BL31" s="720"/>
      <c r="BM31" s="721">
        <v>95.4</v>
      </c>
      <c r="BN31" s="720"/>
      <c r="BO31" s="720"/>
      <c r="BP31" s="720"/>
      <c r="BQ31" s="722"/>
      <c r="BR31" s="719">
        <v>98.5</v>
      </c>
      <c r="BS31" s="720"/>
      <c r="BT31" s="720"/>
      <c r="BU31" s="720"/>
      <c r="BV31" s="720"/>
      <c r="BW31" s="720"/>
      <c r="BX31" s="721">
        <v>95.6</v>
      </c>
      <c r="BY31" s="720"/>
      <c r="BZ31" s="720"/>
      <c r="CA31" s="720"/>
      <c r="CB31" s="722"/>
      <c r="CD31" s="678"/>
      <c r="CE31" s="679"/>
      <c r="CF31" s="654" t="s">
        <v>300</v>
      </c>
      <c r="CG31" s="655"/>
      <c r="CH31" s="655"/>
      <c r="CI31" s="655"/>
      <c r="CJ31" s="655"/>
      <c r="CK31" s="655"/>
      <c r="CL31" s="655"/>
      <c r="CM31" s="655"/>
      <c r="CN31" s="655"/>
      <c r="CO31" s="655"/>
      <c r="CP31" s="655"/>
      <c r="CQ31" s="656"/>
      <c r="CR31" s="657">
        <v>23723</v>
      </c>
      <c r="CS31" s="670"/>
      <c r="CT31" s="670"/>
      <c r="CU31" s="670"/>
      <c r="CV31" s="670"/>
      <c r="CW31" s="670"/>
      <c r="CX31" s="670"/>
      <c r="CY31" s="671"/>
      <c r="CZ31" s="660">
        <v>0.5</v>
      </c>
      <c r="DA31" s="672"/>
      <c r="DB31" s="672"/>
      <c r="DC31" s="673"/>
      <c r="DD31" s="663">
        <v>23723</v>
      </c>
      <c r="DE31" s="670"/>
      <c r="DF31" s="670"/>
      <c r="DG31" s="670"/>
      <c r="DH31" s="670"/>
      <c r="DI31" s="670"/>
      <c r="DJ31" s="670"/>
      <c r="DK31" s="671"/>
      <c r="DL31" s="663">
        <v>23723</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282824</v>
      </c>
      <c r="S32" s="658"/>
      <c r="T32" s="658"/>
      <c r="U32" s="658"/>
      <c r="V32" s="658"/>
      <c r="W32" s="658"/>
      <c r="X32" s="658"/>
      <c r="Y32" s="659"/>
      <c r="Z32" s="695">
        <v>5.8</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98.5</v>
      </c>
      <c r="BH32" s="670"/>
      <c r="BI32" s="670"/>
      <c r="BJ32" s="670"/>
      <c r="BK32" s="670"/>
      <c r="BL32" s="670"/>
      <c r="BM32" s="661">
        <v>96.9</v>
      </c>
      <c r="BN32" s="670"/>
      <c r="BO32" s="670"/>
      <c r="BP32" s="670"/>
      <c r="BQ32" s="693"/>
      <c r="BR32" s="723">
        <v>99.1</v>
      </c>
      <c r="BS32" s="670"/>
      <c r="BT32" s="670"/>
      <c r="BU32" s="670"/>
      <c r="BV32" s="670"/>
      <c r="BW32" s="670"/>
      <c r="BX32" s="661">
        <v>97.4</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17019</v>
      </c>
      <c r="S33" s="658"/>
      <c r="T33" s="658"/>
      <c r="U33" s="658"/>
      <c r="V33" s="658"/>
      <c r="W33" s="658"/>
      <c r="X33" s="658"/>
      <c r="Y33" s="659"/>
      <c r="Z33" s="695">
        <v>0.3</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98.1</v>
      </c>
      <c r="BH33" s="642"/>
      <c r="BI33" s="642"/>
      <c r="BJ33" s="642"/>
      <c r="BK33" s="642"/>
      <c r="BL33" s="642"/>
      <c r="BM33" s="688">
        <v>93.7</v>
      </c>
      <c r="BN33" s="642"/>
      <c r="BO33" s="642"/>
      <c r="BP33" s="642"/>
      <c r="BQ33" s="705"/>
      <c r="BR33" s="718">
        <v>97.8</v>
      </c>
      <c r="BS33" s="642"/>
      <c r="BT33" s="642"/>
      <c r="BU33" s="642"/>
      <c r="BV33" s="642"/>
      <c r="BW33" s="642"/>
      <c r="BX33" s="688">
        <v>93.7</v>
      </c>
      <c r="BY33" s="642"/>
      <c r="BZ33" s="642"/>
      <c r="CA33" s="642"/>
      <c r="CB33" s="705"/>
      <c r="CD33" s="654" t="s">
        <v>307</v>
      </c>
      <c r="CE33" s="655"/>
      <c r="CF33" s="655"/>
      <c r="CG33" s="655"/>
      <c r="CH33" s="655"/>
      <c r="CI33" s="655"/>
      <c r="CJ33" s="655"/>
      <c r="CK33" s="655"/>
      <c r="CL33" s="655"/>
      <c r="CM33" s="655"/>
      <c r="CN33" s="655"/>
      <c r="CO33" s="655"/>
      <c r="CP33" s="655"/>
      <c r="CQ33" s="656"/>
      <c r="CR33" s="657">
        <v>2389153</v>
      </c>
      <c r="CS33" s="670"/>
      <c r="CT33" s="670"/>
      <c r="CU33" s="670"/>
      <c r="CV33" s="670"/>
      <c r="CW33" s="670"/>
      <c r="CX33" s="670"/>
      <c r="CY33" s="671"/>
      <c r="CZ33" s="660">
        <v>49.3</v>
      </c>
      <c r="DA33" s="672"/>
      <c r="DB33" s="672"/>
      <c r="DC33" s="673"/>
      <c r="DD33" s="663">
        <v>1968775</v>
      </c>
      <c r="DE33" s="670"/>
      <c r="DF33" s="670"/>
      <c r="DG33" s="670"/>
      <c r="DH33" s="670"/>
      <c r="DI33" s="670"/>
      <c r="DJ33" s="670"/>
      <c r="DK33" s="671"/>
      <c r="DL33" s="663">
        <v>1380187</v>
      </c>
      <c r="DM33" s="670"/>
      <c r="DN33" s="670"/>
      <c r="DO33" s="670"/>
      <c r="DP33" s="670"/>
      <c r="DQ33" s="670"/>
      <c r="DR33" s="670"/>
      <c r="DS33" s="670"/>
      <c r="DT33" s="670"/>
      <c r="DU33" s="670"/>
      <c r="DV33" s="671"/>
      <c r="DW33" s="660">
        <v>44.1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76720</v>
      </c>
      <c r="S34" s="658"/>
      <c r="T34" s="658"/>
      <c r="U34" s="658"/>
      <c r="V34" s="658"/>
      <c r="W34" s="658"/>
      <c r="X34" s="658"/>
      <c r="Y34" s="659"/>
      <c r="Z34" s="695">
        <v>1.6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862438</v>
      </c>
      <c r="CS34" s="658"/>
      <c r="CT34" s="658"/>
      <c r="CU34" s="658"/>
      <c r="CV34" s="658"/>
      <c r="CW34" s="658"/>
      <c r="CX34" s="658"/>
      <c r="CY34" s="659"/>
      <c r="CZ34" s="660">
        <v>17.8</v>
      </c>
      <c r="DA34" s="672"/>
      <c r="DB34" s="672"/>
      <c r="DC34" s="673"/>
      <c r="DD34" s="663">
        <v>729707</v>
      </c>
      <c r="DE34" s="658"/>
      <c r="DF34" s="658"/>
      <c r="DG34" s="658"/>
      <c r="DH34" s="658"/>
      <c r="DI34" s="658"/>
      <c r="DJ34" s="658"/>
      <c r="DK34" s="659"/>
      <c r="DL34" s="663">
        <v>497529</v>
      </c>
      <c r="DM34" s="658"/>
      <c r="DN34" s="658"/>
      <c r="DO34" s="658"/>
      <c r="DP34" s="658"/>
      <c r="DQ34" s="658"/>
      <c r="DR34" s="658"/>
      <c r="DS34" s="658"/>
      <c r="DT34" s="658"/>
      <c r="DU34" s="658"/>
      <c r="DV34" s="659"/>
      <c r="DW34" s="660">
        <v>15.9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165482</v>
      </c>
      <c r="S35" s="658"/>
      <c r="T35" s="658"/>
      <c r="U35" s="658"/>
      <c r="V35" s="658"/>
      <c r="W35" s="658"/>
      <c r="X35" s="658"/>
      <c r="Y35" s="659"/>
      <c r="Z35" s="695">
        <v>3.4</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90615</v>
      </c>
      <c r="CS35" s="670"/>
      <c r="CT35" s="670"/>
      <c r="CU35" s="670"/>
      <c r="CV35" s="670"/>
      <c r="CW35" s="670"/>
      <c r="CX35" s="670"/>
      <c r="CY35" s="671"/>
      <c r="CZ35" s="660">
        <v>1.9</v>
      </c>
      <c r="DA35" s="672"/>
      <c r="DB35" s="672"/>
      <c r="DC35" s="673"/>
      <c r="DD35" s="663">
        <v>82698</v>
      </c>
      <c r="DE35" s="670"/>
      <c r="DF35" s="670"/>
      <c r="DG35" s="670"/>
      <c r="DH35" s="670"/>
      <c r="DI35" s="670"/>
      <c r="DJ35" s="670"/>
      <c r="DK35" s="671"/>
      <c r="DL35" s="663">
        <v>82698</v>
      </c>
      <c r="DM35" s="670"/>
      <c r="DN35" s="670"/>
      <c r="DO35" s="670"/>
      <c r="DP35" s="670"/>
      <c r="DQ35" s="670"/>
      <c r="DR35" s="670"/>
      <c r="DS35" s="670"/>
      <c r="DT35" s="670"/>
      <c r="DU35" s="670"/>
      <c r="DV35" s="671"/>
      <c r="DW35" s="660">
        <v>2.6</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77526</v>
      </c>
      <c r="S36" s="658"/>
      <c r="T36" s="658"/>
      <c r="U36" s="658"/>
      <c r="V36" s="658"/>
      <c r="W36" s="658"/>
      <c r="X36" s="658"/>
      <c r="Y36" s="659"/>
      <c r="Z36" s="695">
        <v>1.6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629580</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1048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657903</v>
      </c>
      <c r="CS36" s="658"/>
      <c r="CT36" s="658"/>
      <c r="CU36" s="658"/>
      <c r="CV36" s="658"/>
      <c r="CW36" s="658"/>
      <c r="CX36" s="658"/>
      <c r="CY36" s="659"/>
      <c r="CZ36" s="660">
        <v>13.6</v>
      </c>
      <c r="DA36" s="672"/>
      <c r="DB36" s="672"/>
      <c r="DC36" s="673"/>
      <c r="DD36" s="663">
        <v>520696</v>
      </c>
      <c r="DE36" s="658"/>
      <c r="DF36" s="658"/>
      <c r="DG36" s="658"/>
      <c r="DH36" s="658"/>
      <c r="DI36" s="658"/>
      <c r="DJ36" s="658"/>
      <c r="DK36" s="659"/>
      <c r="DL36" s="663">
        <v>318167</v>
      </c>
      <c r="DM36" s="658"/>
      <c r="DN36" s="658"/>
      <c r="DO36" s="658"/>
      <c r="DP36" s="658"/>
      <c r="DQ36" s="658"/>
      <c r="DR36" s="658"/>
      <c r="DS36" s="658"/>
      <c r="DT36" s="658"/>
      <c r="DU36" s="658"/>
      <c r="DV36" s="659"/>
      <c r="DW36" s="660">
        <v>10.199999999999999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89616</v>
      </c>
      <c r="S37" s="658"/>
      <c r="T37" s="658"/>
      <c r="U37" s="658"/>
      <c r="V37" s="658"/>
      <c r="W37" s="658"/>
      <c r="X37" s="658"/>
      <c r="Y37" s="659"/>
      <c r="Z37" s="695">
        <v>1.8</v>
      </c>
      <c r="AA37" s="695"/>
      <c r="AB37" s="695"/>
      <c r="AC37" s="695"/>
      <c r="AD37" s="696">
        <v>27</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77985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-9614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289617</v>
      </c>
      <c r="CS37" s="670"/>
      <c r="CT37" s="670"/>
      <c r="CU37" s="670"/>
      <c r="CV37" s="670"/>
      <c r="CW37" s="670"/>
      <c r="CX37" s="670"/>
      <c r="CY37" s="671"/>
      <c r="CZ37" s="660">
        <v>6</v>
      </c>
      <c r="DA37" s="672"/>
      <c r="DB37" s="672"/>
      <c r="DC37" s="673"/>
      <c r="DD37" s="663">
        <v>284017</v>
      </c>
      <c r="DE37" s="670"/>
      <c r="DF37" s="670"/>
      <c r="DG37" s="670"/>
      <c r="DH37" s="670"/>
      <c r="DI37" s="670"/>
      <c r="DJ37" s="670"/>
      <c r="DK37" s="671"/>
      <c r="DL37" s="663">
        <v>273590</v>
      </c>
      <c r="DM37" s="670"/>
      <c r="DN37" s="670"/>
      <c r="DO37" s="670"/>
      <c r="DP37" s="670"/>
      <c r="DQ37" s="670"/>
      <c r="DR37" s="670"/>
      <c r="DS37" s="670"/>
      <c r="DT37" s="670"/>
      <c r="DU37" s="670"/>
      <c r="DV37" s="671"/>
      <c r="DW37" s="660">
        <v>8.8000000000000007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311000</v>
      </c>
      <c r="S38" s="658"/>
      <c r="T38" s="658"/>
      <c r="U38" s="658"/>
      <c r="V38" s="658"/>
      <c r="W38" s="658"/>
      <c r="X38" s="658"/>
      <c r="Y38" s="659"/>
      <c r="Z38" s="695">
        <v>6.4</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15632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791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613948</v>
      </c>
      <c r="CS38" s="658"/>
      <c r="CT38" s="658"/>
      <c r="CU38" s="658"/>
      <c r="CV38" s="658"/>
      <c r="CW38" s="658"/>
      <c r="CX38" s="658"/>
      <c r="CY38" s="659"/>
      <c r="CZ38" s="660">
        <v>12.7</v>
      </c>
      <c r="DA38" s="672"/>
      <c r="DB38" s="672"/>
      <c r="DC38" s="673"/>
      <c r="DD38" s="663">
        <v>508350</v>
      </c>
      <c r="DE38" s="658"/>
      <c r="DF38" s="658"/>
      <c r="DG38" s="658"/>
      <c r="DH38" s="658"/>
      <c r="DI38" s="658"/>
      <c r="DJ38" s="658"/>
      <c r="DK38" s="659"/>
      <c r="DL38" s="663">
        <v>481793</v>
      </c>
      <c r="DM38" s="658"/>
      <c r="DN38" s="658"/>
      <c r="DO38" s="658"/>
      <c r="DP38" s="658"/>
      <c r="DQ38" s="658"/>
      <c r="DR38" s="658"/>
      <c r="DS38" s="658"/>
      <c r="DT38" s="658"/>
      <c r="DU38" s="658"/>
      <c r="DV38" s="659"/>
      <c r="DW38" s="660">
        <v>15.4</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1191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138439</v>
      </c>
      <c r="CS39" s="670"/>
      <c r="CT39" s="670"/>
      <c r="CU39" s="670"/>
      <c r="CV39" s="670"/>
      <c r="CW39" s="670"/>
      <c r="CX39" s="670"/>
      <c r="CY39" s="671"/>
      <c r="CZ39" s="660">
        <v>2.9</v>
      </c>
      <c r="DA39" s="672"/>
      <c r="DB39" s="672"/>
      <c r="DC39" s="673"/>
      <c r="DD39" s="663">
        <v>127324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5800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25810</v>
      </c>
      <c r="CS40" s="658"/>
      <c r="CT40" s="658"/>
      <c r="CU40" s="658"/>
      <c r="CV40" s="658"/>
      <c r="CW40" s="658"/>
      <c r="CX40" s="658"/>
      <c r="CY40" s="659"/>
      <c r="CZ40" s="660">
        <v>0.5</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4882696</v>
      </c>
      <c r="S41" s="682"/>
      <c r="T41" s="682"/>
      <c r="U41" s="682"/>
      <c r="V41" s="682"/>
      <c r="W41" s="682"/>
      <c r="X41" s="682"/>
      <c r="Y41" s="685"/>
      <c r="Z41" s="686">
        <v>100</v>
      </c>
      <c r="AA41" s="686"/>
      <c r="AB41" s="686"/>
      <c r="AC41" s="686"/>
      <c r="AD41" s="687">
        <v>3120727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271370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3</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264593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504335</v>
      </c>
      <c r="CS42" s="670"/>
      <c r="CT42" s="670"/>
      <c r="CU42" s="670"/>
      <c r="CV42" s="670"/>
      <c r="CW42" s="670"/>
      <c r="CX42" s="670"/>
      <c r="CY42" s="671"/>
      <c r="CZ42" s="660">
        <v>10.4</v>
      </c>
      <c r="DA42" s="672"/>
      <c r="DB42" s="672"/>
      <c r="DC42" s="673"/>
      <c r="DD42" s="663">
        <v>81291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22136</v>
      </c>
      <c r="CS43" s="670"/>
      <c r="CT43" s="670"/>
      <c r="CU43" s="670"/>
      <c r="CV43" s="670"/>
      <c r="CW43" s="670"/>
      <c r="CX43" s="670"/>
      <c r="CY43" s="671"/>
      <c r="CZ43" s="660">
        <v>0.5</v>
      </c>
      <c r="DA43" s="672"/>
      <c r="DB43" s="672"/>
      <c r="DC43" s="673"/>
      <c r="DD43" s="663">
        <v>22116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504073</v>
      </c>
      <c r="CS44" s="658"/>
      <c r="CT44" s="658"/>
      <c r="CU44" s="658"/>
      <c r="CV44" s="658"/>
      <c r="CW44" s="658"/>
      <c r="CX44" s="658"/>
      <c r="CY44" s="659"/>
      <c r="CZ44" s="660">
        <v>10.4</v>
      </c>
      <c r="DA44" s="661"/>
      <c r="DB44" s="661"/>
      <c r="DC44" s="662"/>
      <c r="DD44" s="663">
        <v>81029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138794</v>
      </c>
      <c r="CS45" s="670"/>
      <c r="CT45" s="670"/>
      <c r="CU45" s="670"/>
      <c r="CV45" s="670"/>
      <c r="CW45" s="670"/>
      <c r="CX45" s="670"/>
      <c r="CY45" s="671"/>
      <c r="CZ45" s="660">
        <v>2.9</v>
      </c>
      <c r="DA45" s="672"/>
      <c r="DB45" s="672"/>
      <c r="DC45" s="673"/>
      <c r="DD45" s="663">
        <v>11706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329578</v>
      </c>
      <c r="CS46" s="658"/>
      <c r="CT46" s="658"/>
      <c r="CU46" s="658"/>
      <c r="CV46" s="658"/>
      <c r="CW46" s="658"/>
      <c r="CX46" s="658"/>
      <c r="CY46" s="659"/>
      <c r="CZ46" s="660">
        <v>6.8</v>
      </c>
      <c r="DA46" s="661"/>
      <c r="DB46" s="661"/>
      <c r="DC46" s="662"/>
      <c r="DD46" s="663">
        <v>61722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262</v>
      </c>
      <c r="CS47" s="670"/>
      <c r="CT47" s="670"/>
      <c r="CU47" s="670"/>
      <c r="CV47" s="670"/>
      <c r="CW47" s="670"/>
      <c r="CX47" s="670"/>
      <c r="CY47" s="671"/>
      <c r="CZ47" s="660">
        <v>0</v>
      </c>
      <c r="DA47" s="672"/>
      <c r="DB47" s="672"/>
      <c r="DC47" s="673"/>
      <c r="DD47" s="663">
        <v>262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4842961</v>
      </c>
      <c r="CS49" s="642"/>
      <c r="CT49" s="642"/>
      <c r="CU49" s="642"/>
      <c r="CV49" s="642"/>
      <c r="CW49" s="642"/>
      <c r="CX49" s="642"/>
      <c r="CY49" s="643"/>
      <c r="CZ49" s="644">
        <v>100</v>
      </c>
      <c r="DA49" s="645"/>
      <c r="DB49" s="645"/>
      <c r="DC49" s="646"/>
      <c r="DD49" s="647">
        <v>3593796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F3qcsgEn/qRD6oir0kJpeYPXleGLkgwp+87z6Fqmi6uzRdjLQruB3r9Ncks10dRUat+G7HDrEN2vlm/AJWNmDA==" saltValue="6lNTiOPS5EimtCwDk65h0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4883</v>
      </c>
      <c r="R7" s="1139"/>
      <c r="S7" s="1139"/>
      <c r="T7" s="1139"/>
      <c r="U7" s="1139"/>
      <c r="V7" s="1139">
        <v>4843</v>
      </c>
      <c r="W7" s="1139"/>
      <c r="X7" s="1139"/>
      <c r="Y7" s="1139"/>
      <c r="Z7" s="1139"/>
      <c r="AA7" s="1139">
        <v>40</v>
      </c>
      <c r="AB7" s="1139"/>
      <c r="AC7" s="1139"/>
      <c r="AD7" s="1139"/>
      <c r="AE7" s="1140"/>
      <c r="AF7" s="1141">
        <v>34</v>
      </c>
      <c r="AG7" s="1142"/>
      <c r="AH7" s="1142"/>
      <c r="AI7" s="1142"/>
      <c r="AJ7" s="1143"/>
      <c r="AK7" s="1144">
        <v>165</v>
      </c>
      <c r="AL7" s="1145"/>
      <c r="AM7" s="1145"/>
      <c r="AN7" s="1145"/>
      <c r="AO7" s="1145"/>
      <c r="AP7" s="1145">
        <v>4962</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555</v>
      </c>
      <c r="BT7" s="1136"/>
      <c r="BU7" s="1136"/>
      <c r="BV7" s="1136"/>
      <c r="BW7" s="1136"/>
      <c r="BX7" s="1136"/>
      <c r="BY7" s="1136"/>
      <c r="BZ7" s="1136"/>
      <c r="CA7" s="1136"/>
      <c r="CB7" s="1136"/>
      <c r="CC7" s="1136"/>
      <c r="CD7" s="1136"/>
      <c r="CE7" s="1136"/>
      <c r="CF7" s="1136"/>
      <c r="CG7" s="1148"/>
      <c r="CH7" s="1132">
        <v>0</v>
      </c>
      <c r="CI7" s="1133"/>
      <c r="CJ7" s="1133"/>
      <c r="CK7" s="1133"/>
      <c r="CL7" s="1134"/>
      <c r="CM7" s="1132">
        <v>29</v>
      </c>
      <c r="CN7" s="1133"/>
      <c r="CO7" s="1133"/>
      <c r="CP7" s="1133"/>
      <c r="CQ7" s="1134"/>
      <c r="CR7" s="1132">
        <v>20</v>
      </c>
      <c r="CS7" s="1133"/>
      <c r="CT7" s="1133"/>
      <c r="CU7" s="1133"/>
      <c r="CV7" s="1134"/>
      <c r="CW7" s="1132">
        <v>105</v>
      </c>
      <c r="CX7" s="1133"/>
      <c r="CY7" s="1133"/>
      <c r="CZ7" s="1133"/>
      <c r="DA7" s="1134"/>
      <c r="DB7" s="1132" t="s">
        <v>546</v>
      </c>
      <c r="DC7" s="1133"/>
      <c r="DD7" s="1133"/>
      <c r="DE7" s="1133"/>
      <c r="DF7" s="1134"/>
      <c r="DG7" s="1132" t="s">
        <v>546</v>
      </c>
      <c r="DH7" s="1133"/>
      <c r="DI7" s="1133"/>
      <c r="DJ7" s="1133"/>
      <c r="DK7" s="1134"/>
      <c r="DL7" s="1132" t="s">
        <v>546</v>
      </c>
      <c r="DM7" s="1133"/>
      <c r="DN7" s="1133"/>
      <c r="DO7" s="1133"/>
      <c r="DP7" s="1134"/>
      <c r="DQ7" s="1132" t="s">
        <v>546</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556</v>
      </c>
      <c r="BT8" s="1029"/>
      <c r="BU8" s="1029"/>
      <c r="BV8" s="1029"/>
      <c r="BW8" s="1029"/>
      <c r="BX8" s="1029"/>
      <c r="BY8" s="1029"/>
      <c r="BZ8" s="1029"/>
      <c r="CA8" s="1029"/>
      <c r="CB8" s="1029"/>
      <c r="CC8" s="1029"/>
      <c r="CD8" s="1029"/>
      <c r="CE8" s="1029"/>
      <c r="CF8" s="1029"/>
      <c r="CG8" s="1050"/>
      <c r="CH8" s="1025">
        <v>24</v>
      </c>
      <c r="CI8" s="1026"/>
      <c r="CJ8" s="1026"/>
      <c r="CK8" s="1026"/>
      <c r="CL8" s="1027"/>
      <c r="CM8" s="1025">
        <v>525</v>
      </c>
      <c r="CN8" s="1026"/>
      <c r="CO8" s="1026"/>
      <c r="CP8" s="1026"/>
      <c r="CQ8" s="1027"/>
      <c r="CR8" s="1025">
        <v>9</v>
      </c>
      <c r="CS8" s="1026"/>
      <c r="CT8" s="1026"/>
      <c r="CU8" s="1026"/>
      <c r="CV8" s="1027"/>
      <c r="CW8" s="1025">
        <v>19</v>
      </c>
      <c r="CX8" s="1026"/>
      <c r="CY8" s="1026"/>
      <c r="CZ8" s="1026"/>
      <c r="DA8" s="1027"/>
      <c r="DB8" s="1025" t="s">
        <v>546</v>
      </c>
      <c r="DC8" s="1026"/>
      <c r="DD8" s="1026"/>
      <c r="DE8" s="1026"/>
      <c r="DF8" s="1027"/>
      <c r="DG8" s="1025" t="s">
        <v>546</v>
      </c>
      <c r="DH8" s="1026"/>
      <c r="DI8" s="1026"/>
      <c r="DJ8" s="1026"/>
      <c r="DK8" s="1027"/>
      <c r="DL8" s="1025" t="s">
        <v>546</v>
      </c>
      <c r="DM8" s="1026"/>
      <c r="DN8" s="1026"/>
      <c r="DO8" s="1026"/>
      <c r="DP8" s="1027"/>
      <c r="DQ8" s="1025" t="s">
        <v>546</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4883</v>
      </c>
      <c r="R23" s="1097"/>
      <c r="S23" s="1097"/>
      <c r="T23" s="1097"/>
      <c r="U23" s="1097"/>
      <c r="V23" s="1097">
        <v>4843</v>
      </c>
      <c r="W23" s="1097"/>
      <c r="X23" s="1097"/>
      <c r="Y23" s="1097"/>
      <c r="Z23" s="1097"/>
      <c r="AA23" s="1097">
        <v>40</v>
      </c>
      <c r="AB23" s="1097"/>
      <c r="AC23" s="1097"/>
      <c r="AD23" s="1097"/>
      <c r="AE23" s="1104"/>
      <c r="AF23" s="1105">
        <v>34</v>
      </c>
      <c r="AG23" s="1097"/>
      <c r="AH23" s="1097"/>
      <c r="AI23" s="1097"/>
      <c r="AJ23" s="1106"/>
      <c r="AK23" s="1107"/>
      <c r="AL23" s="1108"/>
      <c r="AM23" s="1108"/>
      <c r="AN23" s="1108"/>
      <c r="AO23" s="1108"/>
      <c r="AP23" s="1097">
        <v>4962</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749</v>
      </c>
      <c r="R28" s="1087"/>
      <c r="S28" s="1087"/>
      <c r="T28" s="1087"/>
      <c r="U28" s="1087"/>
      <c r="V28" s="1087">
        <v>748</v>
      </c>
      <c r="W28" s="1087"/>
      <c r="X28" s="1087"/>
      <c r="Y28" s="1087"/>
      <c r="Z28" s="1087"/>
      <c r="AA28" s="1087">
        <v>1</v>
      </c>
      <c r="AB28" s="1087"/>
      <c r="AC28" s="1087"/>
      <c r="AD28" s="1087"/>
      <c r="AE28" s="1088"/>
      <c r="AF28" s="1089">
        <v>1</v>
      </c>
      <c r="AG28" s="1087"/>
      <c r="AH28" s="1087"/>
      <c r="AI28" s="1087"/>
      <c r="AJ28" s="1090"/>
      <c r="AK28" s="1078">
        <v>129</v>
      </c>
      <c r="AL28" s="1079"/>
      <c r="AM28" s="1079"/>
      <c r="AN28" s="1079"/>
      <c r="AO28" s="1079"/>
      <c r="AP28" s="1079" t="s">
        <v>546</v>
      </c>
      <c r="AQ28" s="1079"/>
      <c r="AR28" s="1079"/>
      <c r="AS28" s="1079"/>
      <c r="AT28" s="1079"/>
      <c r="AU28" s="1079">
        <v>129</v>
      </c>
      <c r="AV28" s="1079"/>
      <c r="AW28" s="1079"/>
      <c r="AX28" s="1079"/>
      <c r="AY28" s="1079"/>
      <c r="AZ28" s="1080" t="s">
        <v>486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457</v>
      </c>
      <c r="R29" s="1075"/>
      <c r="S29" s="1075"/>
      <c r="T29" s="1075"/>
      <c r="U29" s="1075"/>
      <c r="V29" s="1075">
        <v>452</v>
      </c>
      <c r="W29" s="1075"/>
      <c r="X29" s="1075"/>
      <c r="Y29" s="1075"/>
      <c r="Z29" s="1075"/>
      <c r="AA29" s="1075">
        <v>5</v>
      </c>
      <c r="AB29" s="1075"/>
      <c r="AC29" s="1075"/>
      <c r="AD29" s="1075"/>
      <c r="AE29" s="1076"/>
      <c r="AF29" s="1071">
        <v>5</v>
      </c>
      <c r="AG29" s="1072"/>
      <c r="AH29" s="1072"/>
      <c r="AI29" s="1072"/>
      <c r="AJ29" s="1073"/>
      <c r="AK29" s="1016">
        <v>245</v>
      </c>
      <c r="AL29" s="1007"/>
      <c r="AM29" s="1007"/>
      <c r="AN29" s="1007"/>
      <c r="AO29" s="1007"/>
      <c r="AP29" s="1007">
        <v>2</v>
      </c>
      <c r="AQ29" s="1007"/>
      <c r="AR29" s="1007"/>
      <c r="AS29" s="1007"/>
      <c r="AT29" s="1007"/>
      <c r="AU29" s="1007">
        <v>245</v>
      </c>
      <c r="AV29" s="1007"/>
      <c r="AW29" s="1007"/>
      <c r="AX29" s="1007"/>
      <c r="AY29" s="1007"/>
      <c r="AZ29" s="1077" t="s">
        <v>486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909</v>
      </c>
      <c r="R30" s="1075"/>
      <c r="S30" s="1075"/>
      <c r="T30" s="1075"/>
      <c r="U30" s="1075"/>
      <c r="V30" s="1075">
        <v>896</v>
      </c>
      <c r="W30" s="1075"/>
      <c r="X30" s="1075"/>
      <c r="Y30" s="1075"/>
      <c r="Z30" s="1075"/>
      <c r="AA30" s="1075">
        <v>13</v>
      </c>
      <c r="AB30" s="1075"/>
      <c r="AC30" s="1075"/>
      <c r="AD30" s="1075"/>
      <c r="AE30" s="1076"/>
      <c r="AF30" s="1071">
        <v>13</v>
      </c>
      <c r="AG30" s="1072"/>
      <c r="AH30" s="1072"/>
      <c r="AI30" s="1072"/>
      <c r="AJ30" s="1073"/>
      <c r="AK30" s="1016">
        <v>151</v>
      </c>
      <c r="AL30" s="1007"/>
      <c r="AM30" s="1007"/>
      <c r="AN30" s="1007"/>
      <c r="AO30" s="1007"/>
      <c r="AP30" s="1007" t="s">
        <v>546</v>
      </c>
      <c r="AQ30" s="1007"/>
      <c r="AR30" s="1007"/>
      <c r="AS30" s="1007"/>
      <c r="AT30" s="1007"/>
      <c r="AU30" s="1007">
        <v>151</v>
      </c>
      <c r="AV30" s="1007"/>
      <c r="AW30" s="1007"/>
      <c r="AX30" s="1007"/>
      <c r="AY30" s="1007"/>
      <c r="AZ30" s="1077" t="s">
        <v>486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86</v>
      </c>
      <c r="R31" s="1075"/>
      <c r="S31" s="1075"/>
      <c r="T31" s="1075"/>
      <c r="U31" s="1075"/>
      <c r="V31" s="1075">
        <v>86</v>
      </c>
      <c r="W31" s="1075"/>
      <c r="X31" s="1075"/>
      <c r="Y31" s="1075"/>
      <c r="Z31" s="1075"/>
      <c r="AA31" s="1075">
        <v>1</v>
      </c>
      <c r="AB31" s="1075"/>
      <c r="AC31" s="1075"/>
      <c r="AD31" s="1075"/>
      <c r="AE31" s="1076"/>
      <c r="AF31" s="1071">
        <v>1</v>
      </c>
      <c r="AG31" s="1072"/>
      <c r="AH31" s="1072"/>
      <c r="AI31" s="1072"/>
      <c r="AJ31" s="1073"/>
      <c r="AK31" s="1016">
        <v>31</v>
      </c>
      <c r="AL31" s="1007"/>
      <c r="AM31" s="1007"/>
      <c r="AN31" s="1007"/>
      <c r="AO31" s="1007"/>
      <c r="AP31" s="1007" t="s">
        <v>546</v>
      </c>
      <c r="AQ31" s="1007"/>
      <c r="AR31" s="1007"/>
      <c r="AS31" s="1007"/>
      <c r="AT31" s="1007"/>
      <c r="AU31" s="1007">
        <v>31</v>
      </c>
      <c r="AV31" s="1007"/>
      <c r="AW31" s="1007"/>
      <c r="AX31" s="1007"/>
      <c r="AY31" s="1007"/>
      <c r="AZ31" s="1077" t="s">
        <v>486</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149</v>
      </c>
      <c r="R32" s="1075"/>
      <c r="S32" s="1075"/>
      <c r="T32" s="1075"/>
      <c r="U32" s="1075"/>
      <c r="V32" s="1075">
        <v>147</v>
      </c>
      <c r="W32" s="1075"/>
      <c r="X32" s="1075"/>
      <c r="Y32" s="1075"/>
      <c r="Z32" s="1075"/>
      <c r="AA32" s="1075">
        <v>2</v>
      </c>
      <c r="AB32" s="1075"/>
      <c r="AC32" s="1075"/>
      <c r="AD32" s="1075"/>
      <c r="AE32" s="1076"/>
      <c r="AF32" s="1071">
        <v>43</v>
      </c>
      <c r="AG32" s="1072"/>
      <c r="AH32" s="1072"/>
      <c r="AI32" s="1072"/>
      <c r="AJ32" s="1073"/>
      <c r="AK32" s="1016">
        <v>16</v>
      </c>
      <c r="AL32" s="1007"/>
      <c r="AM32" s="1007"/>
      <c r="AN32" s="1007"/>
      <c r="AO32" s="1007"/>
      <c r="AP32" s="1007">
        <v>1476</v>
      </c>
      <c r="AQ32" s="1007"/>
      <c r="AR32" s="1007"/>
      <c r="AS32" s="1007"/>
      <c r="AT32" s="1007"/>
      <c r="AU32" s="1007">
        <v>111</v>
      </c>
      <c r="AV32" s="1007"/>
      <c r="AW32" s="1007"/>
      <c r="AX32" s="1007"/>
      <c r="AY32" s="1007"/>
      <c r="AZ32" s="1077" t="s">
        <v>486</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62</v>
      </c>
      <c r="AG63" s="995"/>
      <c r="AH63" s="995"/>
      <c r="AI63" s="995"/>
      <c r="AJ63" s="1058"/>
      <c r="AK63" s="1059"/>
      <c r="AL63" s="999"/>
      <c r="AM63" s="999"/>
      <c r="AN63" s="999"/>
      <c r="AO63" s="999"/>
      <c r="AP63" s="995">
        <v>1478</v>
      </c>
      <c r="AQ63" s="995"/>
      <c r="AR63" s="995"/>
      <c r="AS63" s="995"/>
      <c r="AT63" s="995"/>
      <c r="AU63" s="995">
        <v>556</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547</v>
      </c>
      <c r="C68" s="1022"/>
      <c r="D68" s="1022"/>
      <c r="E68" s="1022"/>
      <c r="F68" s="1022"/>
      <c r="G68" s="1022"/>
      <c r="H68" s="1022"/>
      <c r="I68" s="1022"/>
      <c r="J68" s="1022"/>
      <c r="K68" s="1022"/>
      <c r="L68" s="1022"/>
      <c r="M68" s="1022"/>
      <c r="N68" s="1022"/>
      <c r="O68" s="1022"/>
      <c r="P68" s="1023"/>
      <c r="Q68" s="1024">
        <v>6811</v>
      </c>
      <c r="R68" s="1018"/>
      <c r="S68" s="1018"/>
      <c r="T68" s="1018"/>
      <c r="U68" s="1018"/>
      <c r="V68" s="1018">
        <v>6346</v>
      </c>
      <c r="W68" s="1018"/>
      <c r="X68" s="1018"/>
      <c r="Y68" s="1018"/>
      <c r="Z68" s="1018"/>
      <c r="AA68" s="1018">
        <v>464</v>
      </c>
      <c r="AB68" s="1018"/>
      <c r="AC68" s="1018"/>
      <c r="AD68" s="1018"/>
      <c r="AE68" s="1018"/>
      <c r="AF68" s="1018">
        <v>464</v>
      </c>
      <c r="AG68" s="1018"/>
      <c r="AH68" s="1018"/>
      <c r="AI68" s="1018"/>
      <c r="AJ68" s="1018"/>
      <c r="AK68" s="1018">
        <v>800</v>
      </c>
      <c r="AL68" s="1018"/>
      <c r="AM68" s="1018"/>
      <c r="AN68" s="1018"/>
      <c r="AO68" s="1018"/>
      <c r="AP68" s="1018" t="s">
        <v>546</v>
      </c>
      <c r="AQ68" s="1018"/>
      <c r="AR68" s="1018"/>
      <c r="AS68" s="1018"/>
      <c r="AT68" s="1018"/>
      <c r="AU68" s="1018" t="s">
        <v>546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714</v>
      </c>
      <c r="R69" s="1007"/>
      <c r="S69" s="1007"/>
      <c r="T69" s="1007"/>
      <c r="U69" s="1007"/>
      <c r="V69" s="1007">
        <v>679</v>
      </c>
      <c r="W69" s="1007"/>
      <c r="X69" s="1007"/>
      <c r="Y69" s="1007"/>
      <c r="Z69" s="1007"/>
      <c r="AA69" s="1007">
        <v>35</v>
      </c>
      <c r="AB69" s="1007"/>
      <c r="AC69" s="1007"/>
      <c r="AD69" s="1007"/>
      <c r="AE69" s="1007"/>
      <c r="AF69" s="1007">
        <v>35</v>
      </c>
      <c r="AG69" s="1007"/>
      <c r="AH69" s="1007"/>
      <c r="AI69" s="1007"/>
      <c r="AJ69" s="1007"/>
      <c r="AK69" s="1007" t="s">
        <v>546</v>
      </c>
      <c r="AL69" s="1007"/>
      <c r="AM69" s="1007"/>
      <c r="AN69" s="1007"/>
      <c r="AO69" s="1007"/>
      <c r="AP69" s="1007">
        <v>152</v>
      </c>
      <c r="AQ69" s="1007"/>
      <c r="AR69" s="1007"/>
      <c r="AS69" s="1007"/>
      <c r="AT69" s="1007"/>
      <c r="AU69" s="1007" t="s">
        <v>546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827</v>
      </c>
      <c r="R70" s="1007"/>
      <c r="S70" s="1007"/>
      <c r="T70" s="1007"/>
      <c r="U70" s="1007"/>
      <c r="V70" s="1007">
        <v>804</v>
      </c>
      <c r="W70" s="1007"/>
      <c r="X70" s="1007"/>
      <c r="Y70" s="1007"/>
      <c r="Z70" s="1007"/>
      <c r="AA70" s="1007">
        <v>23</v>
      </c>
      <c r="AB70" s="1007"/>
      <c r="AC70" s="1007"/>
      <c r="AD70" s="1007"/>
      <c r="AE70" s="1007"/>
      <c r="AF70" s="1007">
        <v>23</v>
      </c>
      <c r="AG70" s="1007"/>
      <c r="AH70" s="1007"/>
      <c r="AI70" s="1007"/>
      <c r="AJ70" s="1007"/>
      <c r="AK70" s="1007">
        <v>31</v>
      </c>
      <c r="AL70" s="1007"/>
      <c r="AM70" s="1007"/>
      <c r="AN70" s="1007"/>
      <c r="AO70" s="1007"/>
      <c r="AP70" s="1007" t="s">
        <v>546</v>
      </c>
      <c r="AQ70" s="1007"/>
      <c r="AR70" s="1007"/>
      <c r="AS70" s="1007"/>
      <c r="AT70" s="1007"/>
      <c r="AU70" s="1007" t="s">
        <v>546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8624</v>
      </c>
      <c r="R71" s="1007"/>
      <c r="S71" s="1007"/>
      <c r="T71" s="1007"/>
      <c r="U71" s="1007"/>
      <c r="V71" s="1007">
        <v>8398</v>
      </c>
      <c r="W71" s="1007"/>
      <c r="X71" s="1007"/>
      <c r="Y71" s="1007"/>
      <c r="Z71" s="1007"/>
      <c r="AA71" s="1007">
        <v>227</v>
      </c>
      <c r="AB71" s="1007"/>
      <c r="AC71" s="1007"/>
      <c r="AD71" s="1007"/>
      <c r="AE71" s="1007"/>
      <c r="AF71" s="1007">
        <v>227</v>
      </c>
      <c r="AG71" s="1007"/>
      <c r="AH71" s="1007"/>
      <c r="AI71" s="1007"/>
      <c r="AJ71" s="1007"/>
      <c r="AK71" s="1007" t="s">
        <v>546</v>
      </c>
      <c r="AL71" s="1007"/>
      <c r="AM71" s="1007"/>
      <c r="AN71" s="1007"/>
      <c r="AO71" s="1007"/>
      <c r="AP71" s="1007">
        <v>5722</v>
      </c>
      <c r="AQ71" s="1007"/>
      <c r="AR71" s="1007"/>
      <c r="AS71" s="1007"/>
      <c r="AT71" s="1007"/>
      <c r="AU71" s="1007" t="s">
        <v>546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15</v>
      </c>
      <c r="R72" s="1007"/>
      <c r="S72" s="1007"/>
      <c r="T72" s="1007"/>
      <c r="U72" s="1007"/>
      <c r="V72" s="1007">
        <v>4</v>
      </c>
      <c r="W72" s="1007"/>
      <c r="X72" s="1007"/>
      <c r="Y72" s="1007"/>
      <c r="Z72" s="1007"/>
      <c r="AA72" s="1007">
        <v>11</v>
      </c>
      <c r="AB72" s="1007"/>
      <c r="AC72" s="1007"/>
      <c r="AD72" s="1007"/>
      <c r="AE72" s="1007"/>
      <c r="AF72" s="1007">
        <v>11</v>
      </c>
      <c r="AG72" s="1007"/>
      <c r="AH72" s="1007"/>
      <c r="AI72" s="1007"/>
      <c r="AJ72" s="1007"/>
      <c r="AK72" s="1007" t="s">
        <v>546</v>
      </c>
      <c r="AL72" s="1007"/>
      <c r="AM72" s="1007"/>
      <c r="AN72" s="1007"/>
      <c r="AO72" s="1007"/>
      <c r="AP72" s="1007" t="s">
        <v>546</v>
      </c>
      <c r="AQ72" s="1007"/>
      <c r="AR72" s="1007"/>
      <c r="AS72" s="1007"/>
      <c r="AT72" s="1007"/>
      <c r="AU72" s="1007" t="s">
        <v>546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113</v>
      </c>
      <c r="R73" s="1007"/>
      <c r="S73" s="1007"/>
      <c r="T73" s="1007"/>
      <c r="U73" s="1007"/>
      <c r="V73" s="1007">
        <v>113</v>
      </c>
      <c r="W73" s="1007"/>
      <c r="X73" s="1007"/>
      <c r="Y73" s="1007"/>
      <c r="Z73" s="1007"/>
      <c r="AA73" s="1007">
        <v>0</v>
      </c>
      <c r="AB73" s="1007"/>
      <c r="AC73" s="1007"/>
      <c r="AD73" s="1007"/>
      <c r="AE73" s="1007"/>
      <c r="AF73" s="1007">
        <v>0</v>
      </c>
      <c r="AG73" s="1007"/>
      <c r="AH73" s="1007"/>
      <c r="AI73" s="1007"/>
      <c r="AJ73" s="1007"/>
      <c r="AK73" s="1007">
        <v>3</v>
      </c>
      <c r="AL73" s="1007"/>
      <c r="AM73" s="1007"/>
      <c r="AN73" s="1007"/>
      <c r="AO73" s="1007"/>
      <c r="AP73" s="1007" t="s">
        <v>546</v>
      </c>
      <c r="AQ73" s="1007"/>
      <c r="AR73" s="1007"/>
      <c r="AS73" s="1007"/>
      <c r="AT73" s="1007"/>
      <c r="AU73" s="1007" t="s">
        <v>546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553</v>
      </c>
      <c r="C74" s="1011"/>
      <c r="D74" s="1011"/>
      <c r="E74" s="1011"/>
      <c r="F74" s="1011"/>
      <c r="G74" s="1011"/>
      <c r="H74" s="1011"/>
      <c r="I74" s="1011"/>
      <c r="J74" s="1011"/>
      <c r="K74" s="1011"/>
      <c r="L74" s="1011"/>
      <c r="M74" s="1011"/>
      <c r="N74" s="1011"/>
      <c r="O74" s="1011"/>
      <c r="P74" s="1012"/>
      <c r="Q74" s="1013">
        <v>731</v>
      </c>
      <c r="R74" s="1007"/>
      <c r="S74" s="1007"/>
      <c r="T74" s="1007"/>
      <c r="U74" s="1007"/>
      <c r="V74" s="1007">
        <v>678</v>
      </c>
      <c r="W74" s="1007"/>
      <c r="X74" s="1007"/>
      <c r="Y74" s="1007"/>
      <c r="Z74" s="1007"/>
      <c r="AA74" s="1007">
        <v>52</v>
      </c>
      <c r="AB74" s="1007"/>
      <c r="AC74" s="1007"/>
      <c r="AD74" s="1007"/>
      <c r="AE74" s="1007"/>
      <c r="AF74" s="1007">
        <v>52</v>
      </c>
      <c r="AG74" s="1007"/>
      <c r="AH74" s="1007"/>
      <c r="AI74" s="1007"/>
      <c r="AJ74" s="1007"/>
      <c r="AK74" s="1007">
        <v>12</v>
      </c>
      <c r="AL74" s="1007"/>
      <c r="AM74" s="1007"/>
      <c r="AN74" s="1007"/>
      <c r="AO74" s="1007"/>
      <c r="AP74" s="1007" t="s">
        <v>546</v>
      </c>
      <c r="AQ74" s="1007"/>
      <c r="AR74" s="1007"/>
      <c r="AS74" s="1007"/>
      <c r="AT74" s="1007"/>
      <c r="AU74" s="1007" t="s">
        <v>546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554</v>
      </c>
      <c r="C75" s="1011"/>
      <c r="D75" s="1011"/>
      <c r="E75" s="1011"/>
      <c r="F75" s="1011"/>
      <c r="G75" s="1011"/>
      <c r="H75" s="1011"/>
      <c r="I75" s="1011"/>
      <c r="J75" s="1011"/>
      <c r="K75" s="1011"/>
      <c r="L75" s="1011"/>
      <c r="M75" s="1011"/>
      <c r="N75" s="1011"/>
      <c r="O75" s="1011"/>
      <c r="P75" s="1012"/>
      <c r="Q75" s="1014">
        <v>179788</v>
      </c>
      <c r="R75" s="1015"/>
      <c r="S75" s="1015"/>
      <c r="T75" s="1015"/>
      <c r="U75" s="1016"/>
      <c r="V75" s="1017">
        <v>174350</v>
      </c>
      <c r="W75" s="1015"/>
      <c r="X75" s="1015"/>
      <c r="Y75" s="1015"/>
      <c r="Z75" s="1016"/>
      <c r="AA75" s="1017">
        <v>5437</v>
      </c>
      <c r="AB75" s="1015"/>
      <c r="AC75" s="1015"/>
      <c r="AD75" s="1015"/>
      <c r="AE75" s="1016"/>
      <c r="AF75" s="1017">
        <v>5433</v>
      </c>
      <c r="AG75" s="1015"/>
      <c r="AH75" s="1015"/>
      <c r="AI75" s="1015"/>
      <c r="AJ75" s="1016"/>
      <c r="AK75" s="1017">
        <v>2748</v>
      </c>
      <c r="AL75" s="1015"/>
      <c r="AM75" s="1015"/>
      <c r="AN75" s="1015"/>
      <c r="AO75" s="1016"/>
      <c r="AP75" s="1007" t="s">
        <v>546</v>
      </c>
      <c r="AQ75" s="1007"/>
      <c r="AR75" s="1007"/>
      <c r="AS75" s="1007"/>
      <c r="AT75" s="1007"/>
      <c r="AU75" s="1007" t="s">
        <v>546</v>
      </c>
      <c r="AV75" s="1007"/>
      <c r="AW75" s="1007"/>
      <c r="AX75" s="1007"/>
      <c r="AY75" s="1007"/>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6245</v>
      </c>
      <c r="AG88" s="995"/>
      <c r="AH88" s="995"/>
      <c r="AI88" s="995"/>
      <c r="AJ88" s="995"/>
      <c r="AK88" s="999"/>
      <c r="AL88" s="999"/>
      <c r="AM88" s="999"/>
      <c r="AN88" s="999"/>
      <c r="AO88" s="999"/>
      <c r="AP88" s="995">
        <v>5874</v>
      </c>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29</v>
      </c>
      <c r="CS102" s="989"/>
      <c r="CT102" s="989"/>
      <c r="CU102" s="989"/>
      <c r="CV102" s="990"/>
      <c r="CW102" s="988">
        <v>124</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511701</v>
      </c>
      <c r="AB110" s="925"/>
      <c r="AC110" s="925"/>
      <c r="AD110" s="925"/>
      <c r="AE110" s="926"/>
      <c r="AF110" s="927">
        <v>534970</v>
      </c>
      <c r="AG110" s="925"/>
      <c r="AH110" s="925"/>
      <c r="AI110" s="925"/>
      <c r="AJ110" s="926"/>
      <c r="AK110" s="927">
        <v>531252</v>
      </c>
      <c r="AL110" s="925"/>
      <c r="AM110" s="925"/>
      <c r="AN110" s="925"/>
      <c r="AO110" s="926"/>
      <c r="AP110" s="928">
        <v>19.5</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5289419</v>
      </c>
      <c r="BR110" s="878"/>
      <c r="BS110" s="878"/>
      <c r="BT110" s="878"/>
      <c r="BU110" s="878"/>
      <c r="BV110" s="878">
        <v>5158185</v>
      </c>
      <c r="BW110" s="878"/>
      <c r="BX110" s="878"/>
      <c r="BY110" s="878"/>
      <c r="BZ110" s="878"/>
      <c r="CA110" s="878">
        <v>4961656</v>
      </c>
      <c r="CB110" s="878"/>
      <c r="CC110" s="878"/>
      <c r="CD110" s="878"/>
      <c r="CE110" s="878"/>
      <c r="CF110" s="902">
        <v>182</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v>6953</v>
      </c>
      <c r="BR111" s="853"/>
      <c r="BS111" s="853"/>
      <c r="BT111" s="853"/>
      <c r="BU111" s="853"/>
      <c r="BV111" s="853">
        <v>4913</v>
      </c>
      <c r="BW111" s="853"/>
      <c r="BX111" s="853"/>
      <c r="BY111" s="853"/>
      <c r="BZ111" s="853"/>
      <c r="CA111" s="853">
        <v>3194</v>
      </c>
      <c r="CB111" s="853"/>
      <c r="CC111" s="853"/>
      <c r="CD111" s="853"/>
      <c r="CE111" s="853"/>
      <c r="CF111" s="911">
        <v>0.1</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2745</v>
      </c>
      <c r="BR112" s="853"/>
      <c r="BS112" s="853"/>
      <c r="BT112" s="853"/>
      <c r="BU112" s="853"/>
      <c r="BV112" s="853">
        <v>58874</v>
      </c>
      <c r="BW112" s="853"/>
      <c r="BX112" s="853"/>
      <c r="BY112" s="853"/>
      <c r="BZ112" s="853"/>
      <c r="CA112" s="853">
        <v>111560</v>
      </c>
      <c r="CB112" s="853"/>
      <c r="CC112" s="853"/>
      <c r="CD112" s="853"/>
      <c r="CE112" s="853"/>
      <c r="CF112" s="911">
        <v>4.0999999999999996</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371</v>
      </c>
      <c r="AB113" s="955"/>
      <c r="AC113" s="955"/>
      <c r="AD113" s="955"/>
      <c r="AE113" s="956"/>
      <c r="AF113" s="957">
        <v>11415</v>
      </c>
      <c r="AG113" s="955"/>
      <c r="AH113" s="955"/>
      <c r="AI113" s="955"/>
      <c r="AJ113" s="956"/>
      <c r="AK113" s="957">
        <v>10204</v>
      </c>
      <c r="AL113" s="955"/>
      <c r="AM113" s="955"/>
      <c r="AN113" s="955"/>
      <c r="AO113" s="956"/>
      <c r="AP113" s="958">
        <v>0.4</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99691</v>
      </c>
      <c r="BR113" s="853"/>
      <c r="BS113" s="853"/>
      <c r="BT113" s="853"/>
      <c r="BU113" s="853"/>
      <c r="BV113" s="853">
        <v>93935</v>
      </c>
      <c r="BW113" s="853"/>
      <c r="BX113" s="853"/>
      <c r="BY113" s="853"/>
      <c r="BZ113" s="853"/>
      <c r="CA113" s="853">
        <v>97801</v>
      </c>
      <c r="CB113" s="853"/>
      <c r="CC113" s="853"/>
      <c r="CD113" s="853"/>
      <c r="CE113" s="853"/>
      <c r="CF113" s="911">
        <v>3.6</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11745</v>
      </c>
      <c r="AB114" s="816"/>
      <c r="AC114" s="816"/>
      <c r="AD114" s="816"/>
      <c r="AE114" s="817"/>
      <c r="AF114" s="818">
        <v>12251</v>
      </c>
      <c r="AG114" s="816"/>
      <c r="AH114" s="816"/>
      <c r="AI114" s="816"/>
      <c r="AJ114" s="817"/>
      <c r="AK114" s="818">
        <v>12796</v>
      </c>
      <c r="AL114" s="816"/>
      <c r="AM114" s="816"/>
      <c r="AN114" s="816"/>
      <c r="AO114" s="817"/>
      <c r="AP114" s="860">
        <v>0.5</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512514</v>
      </c>
      <c r="BR114" s="853"/>
      <c r="BS114" s="853"/>
      <c r="BT114" s="853"/>
      <c r="BU114" s="853"/>
      <c r="BV114" s="853">
        <v>511885</v>
      </c>
      <c r="BW114" s="853"/>
      <c r="BX114" s="853"/>
      <c r="BY114" s="853"/>
      <c r="BZ114" s="853"/>
      <c r="CA114" s="853">
        <v>520753</v>
      </c>
      <c r="CB114" s="853"/>
      <c r="CC114" s="853"/>
      <c r="CD114" s="853"/>
      <c r="CE114" s="853"/>
      <c r="CF114" s="911">
        <v>19.100000000000001</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2725</v>
      </c>
      <c r="AB115" s="955"/>
      <c r="AC115" s="955"/>
      <c r="AD115" s="955"/>
      <c r="AE115" s="956"/>
      <c r="AF115" s="957">
        <v>2155</v>
      </c>
      <c r="AG115" s="955"/>
      <c r="AH115" s="955"/>
      <c r="AI115" s="955"/>
      <c r="AJ115" s="956"/>
      <c r="AK115" s="957">
        <v>1814</v>
      </c>
      <c r="AL115" s="955"/>
      <c r="AM115" s="955"/>
      <c r="AN115" s="955"/>
      <c r="AO115" s="956"/>
      <c r="AP115" s="958">
        <v>0.1</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526542</v>
      </c>
      <c r="AB117" s="939"/>
      <c r="AC117" s="939"/>
      <c r="AD117" s="939"/>
      <c r="AE117" s="940"/>
      <c r="AF117" s="941">
        <v>560791</v>
      </c>
      <c r="AG117" s="939"/>
      <c r="AH117" s="939"/>
      <c r="AI117" s="939"/>
      <c r="AJ117" s="940"/>
      <c r="AK117" s="941">
        <v>556066</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5911322</v>
      </c>
      <c r="BR119" s="881"/>
      <c r="BS119" s="881"/>
      <c r="BT119" s="881"/>
      <c r="BU119" s="881"/>
      <c r="BV119" s="881">
        <v>5827792</v>
      </c>
      <c r="BW119" s="881"/>
      <c r="BX119" s="881"/>
      <c r="BY119" s="881"/>
      <c r="BZ119" s="881"/>
      <c r="CA119" s="881">
        <v>5694964</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6953</v>
      </c>
      <c r="DH119" s="800"/>
      <c r="DI119" s="800"/>
      <c r="DJ119" s="800"/>
      <c r="DK119" s="801"/>
      <c r="DL119" s="802">
        <v>4913</v>
      </c>
      <c r="DM119" s="800"/>
      <c r="DN119" s="800"/>
      <c r="DO119" s="800"/>
      <c r="DP119" s="801"/>
      <c r="DQ119" s="802">
        <v>3194</v>
      </c>
      <c r="DR119" s="800"/>
      <c r="DS119" s="800"/>
      <c r="DT119" s="800"/>
      <c r="DU119" s="801"/>
      <c r="DV119" s="884">
        <v>0.1</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2067872</v>
      </c>
      <c r="BR120" s="878"/>
      <c r="BS120" s="878"/>
      <c r="BT120" s="878"/>
      <c r="BU120" s="878"/>
      <c r="BV120" s="878">
        <v>1935620</v>
      </c>
      <c r="BW120" s="878"/>
      <c r="BX120" s="878"/>
      <c r="BY120" s="878"/>
      <c r="BZ120" s="878"/>
      <c r="CA120" s="878">
        <v>1988692</v>
      </c>
      <c r="CB120" s="878"/>
      <c r="CC120" s="878"/>
      <c r="CD120" s="878"/>
      <c r="CE120" s="878"/>
      <c r="CF120" s="902">
        <v>73</v>
      </c>
      <c r="CG120" s="903"/>
      <c r="CH120" s="903"/>
      <c r="CI120" s="903"/>
      <c r="CJ120" s="903"/>
      <c r="CK120" s="904" t="s">
        <v>444</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1471</v>
      </c>
      <c r="DH120" s="878"/>
      <c r="DI120" s="878"/>
      <c r="DJ120" s="878"/>
      <c r="DK120" s="878"/>
      <c r="DL120" s="878">
        <v>57819</v>
      </c>
      <c r="DM120" s="878"/>
      <c r="DN120" s="878"/>
      <c r="DO120" s="878"/>
      <c r="DP120" s="878"/>
      <c r="DQ120" s="878">
        <v>110722</v>
      </c>
      <c r="DR120" s="878"/>
      <c r="DS120" s="878"/>
      <c r="DT120" s="878"/>
      <c r="DU120" s="878"/>
      <c r="DV120" s="879">
        <v>4.0999999999999996</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v>1274</v>
      </c>
      <c r="DH121" s="853"/>
      <c r="DI121" s="853"/>
      <c r="DJ121" s="853"/>
      <c r="DK121" s="853"/>
      <c r="DL121" s="853">
        <v>1055</v>
      </c>
      <c r="DM121" s="853"/>
      <c r="DN121" s="853"/>
      <c r="DO121" s="853"/>
      <c r="DP121" s="853"/>
      <c r="DQ121" s="853">
        <v>838</v>
      </c>
      <c r="DR121" s="853"/>
      <c r="DS121" s="853"/>
      <c r="DT121" s="853"/>
      <c r="DU121" s="853"/>
      <c r="DV121" s="830">
        <v>0</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3599604</v>
      </c>
      <c r="BR122" s="881"/>
      <c r="BS122" s="881"/>
      <c r="BT122" s="881"/>
      <c r="BU122" s="881"/>
      <c r="BV122" s="881">
        <v>3608413</v>
      </c>
      <c r="BW122" s="881"/>
      <c r="BX122" s="881"/>
      <c r="BY122" s="881"/>
      <c r="BZ122" s="881"/>
      <c r="CA122" s="881">
        <v>3425404</v>
      </c>
      <c r="CB122" s="881"/>
      <c r="CC122" s="881"/>
      <c r="CD122" s="881"/>
      <c r="CE122" s="881"/>
      <c r="CF122" s="882">
        <v>125.7</v>
      </c>
      <c r="CG122" s="883"/>
      <c r="CH122" s="883"/>
      <c r="CI122" s="883"/>
      <c r="CJ122" s="883"/>
      <c r="CK122" s="905"/>
      <c r="CL122" s="891"/>
      <c r="CM122" s="891"/>
      <c r="CN122" s="891"/>
      <c r="CO122" s="892"/>
      <c r="CP122" s="871" t="s">
        <v>448</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5667476</v>
      </c>
      <c r="BR123" s="869"/>
      <c r="BS123" s="869"/>
      <c r="BT123" s="869"/>
      <c r="BU123" s="869"/>
      <c r="BV123" s="869">
        <v>5544033</v>
      </c>
      <c r="BW123" s="869"/>
      <c r="BX123" s="869"/>
      <c r="BY123" s="869"/>
      <c r="BZ123" s="869"/>
      <c r="CA123" s="869">
        <v>5414096</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9.1999999999999993</v>
      </c>
      <c r="BR124" s="867"/>
      <c r="BS124" s="867"/>
      <c r="BT124" s="867"/>
      <c r="BU124" s="867"/>
      <c r="BV124" s="867">
        <v>10.6</v>
      </c>
      <c r="BW124" s="867"/>
      <c r="BX124" s="867"/>
      <c r="BY124" s="867"/>
      <c r="BZ124" s="867"/>
      <c r="CA124" s="867">
        <v>10.3</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2725</v>
      </c>
      <c r="AB127" s="816"/>
      <c r="AC127" s="816"/>
      <c r="AD127" s="816"/>
      <c r="AE127" s="817"/>
      <c r="AF127" s="818">
        <v>2155</v>
      </c>
      <c r="AG127" s="816"/>
      <c r="AH127" s="816"/>
      <c r="AI127" s="816"/>
      <c r="AJ127" s="817"/>
      <c r="AK127" s="818">
        <v>1814</v>
      </c>
      <c r="AL127" s="816"/>
      <c r="AM127" s="816"/>
      <c r="AN127" s="816"/>
      <c r="AO127" s="817"/>
      <c r="AP127" s="860">
        <v>0.1</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73</v>
      </c>
      <c r="AB128" s="837"/>
      <c r="AC128" s="837"/>
      <c r="AD128" s="837"/>
      <c r="AE128" s="838"/>
      <c r="AF128" s="839">
        <v>73</v>
      </c>
      <c r="AG128" s="837"/>
      <c r="AH128" s="837"/>
      <c r="AI128" s="837"/>
      <c r="AJ128" s="838"/>
      <c r="AK128" s="839">
        <v>73</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3040597</v>
      </c>
      <c r="AB129" s="816"/>
      <c r="AC129" s="816"/>
      <c r="AD129" s="816"/>
      <c r="AE129" s="817"/>
      <c r="AF129" s="818">
        <v>3064252</v>
      </c>
      <c r="AG129" s="816"/>
      <c r="AH129" s="816"/>
      <c r="AI129" s="816"/>
      <c r="AJ129" s="817"/>
      <c r="AK129" s="818">
        <v>3113118</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401217</v>
      </c>
      <c r="AB130" s="816"/>
      <c r="AC130" s="816"/>
      <c r="AD130" s="816"/>
      <c r="AE130" s="817"/>
      <c r="AF130" s="818">
        <v>398629</v>
      </c>
      <c r="AG130" s="816"/>
      <c r="AH130" s="816"/>
      <c r="AI130" s="816"/>
      <c r="AJ130" s="817"/>
      <c r="AK130" s="818">
        <v>387588</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5.6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2639380</v>
      </c>
      <c r="AB131" s="800"/>
      <c r="AC131" s="800"/>
      <c r="AD131" s="800"/>
      <c r="AE131" s="801"/>
      <c r="AF131" s="802">
        <v>2665623</v>
      </c>
      <c r="AG131" s="800"/>
      <c r="AH131" s="800"/>
      <c r="AI131" s="800"/>
      <c r="AJ131" s="801"/>
      <c r="AK131" s="802">
        <v>2725530</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10.3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4.7455084149999998</v>
      </c>
      <c r="AB132" s="781"/>
      <c r="AC132" s="781"/>
      <c r="AD132" s="781"/>
      <c r="AE132" s="782"/>
      <c r="AF132" s="783">
        <v>6.0807173409999997</v>
      </c>
      <c r="AG132" s="781"/>
      <c r="AH132" s="781"/>
      <c r="AI132" s="781"/>
      <c r="AJ132" s="782"/>
      <c r="AK132" s="783">
        <v>6.178798252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5.8</v>
      </c>
      <c r="AB133" s="760"/>
      <c r="AC133" s="760"/>
      <c r="AD133" s="760"/>
      <c r="AE133" s="761"/>
      <c r="AF133" s="759">
        <v>5.4</v>
      </c>
      <c r="AG133" s="760"/>
      <c r="AH133" s="760"/>
      <c r="AI133" s="760"/>
      <c r="AJ133" s="761"/>
      <c r="AK133" s="759">
        <v>5.6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nXLuOfmgt0edpJvyp3ksyT/BCFotHTg9XpcKl62Nqf0S9fmuRmQhBTd0TdnkJSZjcFfbJM5iiib1cSEiyxWAA==" saltValue="u1BsJ7gaU9cTFHjdCCqk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40" orientation="portrait" cellComments="asDisplayed" horizontalDpi="12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0" zoomScaleNormal="85" zoomScaleSheetLayoutView="11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TgGAzV/gsOkvbsSTZ0rf9K120geKyy/goWY8YuvjV8s4iRi724y3De4uNAfm/R+ZrRVi1cHQ657jNZeRZ+fK+Q==" saltValue="FdNtOhKeunzmpQtRzdB8jQ=="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Go1V3ZY7taYh10+eKVAejZFQdooaZp0cE81hySLC+Wu4Y9saiWaIeW/4reeptGYa3l76IQZubyCrw51TisqfA==" saltValue="HFhYnVlgYfIv/FgPjYYDx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9"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845818</v>
      </c>
      <c r="AP9" s="269">
        <v>179275</v>
      </c>
      <c r="AQ9" s="270">
        <v>263788</v>
      </c>
      <c r="AR9" s="271">
        <v>-32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141170</v>
      </c>
      <c r="AP10" s="272">
        <v>29922</v>
      </c>
      <c r="AQ10" s="273">
        <v>39680</v>
      </c>
      <c r="AR10" s="274">
        <v>-24.6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4557</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251891</v>
      </c>
      <c r="AP13" s="272">
        <v>53389</v>
      </c>
      <c r="AQ13" s="273">
        <v>12917</v>
      </c>
      <c r="AR13" s="274">
        <v>313.3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22136</v>
      </c>
      <c r="AP14" s="272">
        <v>4692</v>
      </c>
      <c r="AQ14" s="273">
        <v>4746</v>
      </c>
      <c r="AR14" s="274">
        <v>-1.1000000000000001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-48073</v>
      </c>
      <c r="AP15" s="272">
        <v>-10189</v>
      </c>
      <c r="AQ15" s="273">
        <v>-12765</v>
      </c>
      <c r="AR15" s="274">
        <v>-20.2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1212942</v>
      </c>
      <c r="AP16" s="272">
        <v>257088</v>
      </c>
      <c r="AQ16" s="273">
        <v>312922</v>
      </c>
      <c r="AR16" s="274">
        <v>-17.8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17.59</v>
      </c>
      <c r="AP21" s="286">
        <v>24.75</v>
      </c>
      <c r="AQ21" s="287">
        <v>-7.16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92.3</v>
      </c>
      <c r="AP22" s="291">
        <v>95.6</v>
      </c>
      <c r="AQ22" s="292">
        <v>-3.3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531252</v>
      </c>
      <c r="AP32" s="300">
        <v>112601</v>
      </c>
      <c r="AQ32" s="301">
        <v>170896</v>
      </c>
      <c r="AR32" s="302">
        <v>-34.1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v>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10204</v>
      </c>
      <c r="AP35" s="300">
        <v>2163</v>
      </c>
      <c r="AQ35" s="301">
        <v>33138</v>
      </c>
      <c r="AR35" s="302">
        <v>-93.5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12796</v>
      </c>
      <c r="AP36" s="300">
        <v>2712</v>
      </c>
      <c r="AQ36" s="301">
        <v>2943</v>
      </c>
      <c r="AR36" s="302">
        <v>-7.8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1814</v>
      </c>
      <c r="AP37" s="300">
        <v>384</v>
      </c>
      <c r="AQ37" s="301">
        <v>1487</v>
      </c>
      <c r="AR37" s="302">
        <v>-74.2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60</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-73</v>
      </c>
      <c r="AP39" s="300">
        <v>-15</v>
      </c>
      <c r="AQ39" s="301">
        <v>-8408</v>
      </c>
      <c r="AR39" s="302">
        <v>-99.8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-387588</v>
      </c>
      <c r="AP40" s="300">
        <v>-82151</v>
      </c>
      <c r="AQ40" s="301">
        <v>-141122</v>
      </c>
      <c r="AR40" s="302">
        <v>-41.8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168405</v>
      </c>
      <c r="AP41" s="300">
        <v>35694</v>
      </c>
      <c r="AQ41" s="301">
        <v>59000</v>
      </c>
      <c r="AR41" s="302">
        <v>-39.5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383764</v>
      </c>
      <c r="AN51" s="322">
        <v>72655</v>
      </c>
      <c r="AO51" s="323">
        <v>-40.700000000000003</v>
      </c>
      <c r="AP51" s="324">
        <v>301035</v>
      </c>
      <c r="AQ51" s="325">
        <v>58.2</v>
      </c>
      <c r="AR51" s="326">
        <v>-98.9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139641</v>
      </c>
      <c r="AN52" s="330">
        <v>26437</v>
      </c>
      <c r="AO52" s="331">
        <v>-18.3</v>
      </c>
      <c r="AP52" s="332">
        <v>154376</v>
      </c>
      <c r="AQ52" s="333">
        <v>74.3</v>
      </c>
      <c r="AR52" s="334">
        <v>-92.6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537467</v>
      </c>
      <c r="AN53" s="322">
        <v>104464</v>
      </c>
      <c r="AO53" s="323">
        <v>43.8</v>
      </c>
      <c r="AP53" s="324">
        <v>277467</v>
      </c>
      <c r="AQ53" s="325">
        <v>-7.8</v>
      </c>
      <c r="AR53" s="326">
        <v>51.6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333576</v>
      </c>
      <c r="AN54" s="330">
        <v>64835</v>
      </c>
      <c r="AO54" s="331">
        <v>145.19999999999999</v>
      </c>
      <c r="AP54" s="332">
        <v>128378</v>
      </c>
      <c r="AQ54" s="333">
        <v>-16.8</v>
      </c>
      <c r="AR54" s="334">
        <v>162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470262</v>
      </c>
      <c r="AN55" s="322">
        <v>94316</v>
      </c>
      <c r="AO55" s="323">
        <v>-9.6999999999999993</v>
      </c>
      <c r="AP55" s="324">
        <v>282256</v>
      </c>
      <c r="AQ55" s="325">
        <v>1.7</v>
      </c>
      <c r="AR55" s="326">
        <v>-11.4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258491</v>
      </c>
      <c r="AN56" s="330">
        <v>51843</v>
      </c>
      <c r="AO56" s="331">
        <v>-20</v>
      </c>
      <c r="AP56" s="332">
        <v>145453</v>
      </c>
      <c r="AQ56" s="333">
        <v>13.3</v>
      </c>
      <c r="AR56" s="334">
        <v>-33.299999999999997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497617</v>
      </c>
      <c r="AN57" s="322">
        <v>103304</v>
      </c>
      <c r="AO57" s="323">
        <v>9.5</v>
      </c>
      <c r="AP57" s="324">
        <v>295341</v>
      </c>
      <c r="AQ57" s="325">
        <v>4.5999999999999996</v>
      </c>
      <c r="AR57" s="326">
        <v>4.9000000000000004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316364</v>
      </c>
      <c r="AN58" s="330">
        <v>65677</v>
      </c>
      <c r="AO58" s="331">
        <v>26.7</v>
      </c>
      <c r="AP58" s="332">
        <v>137402</v>
      </c>
      <c r="AQ58" s="333">
        <v>-5.5</v>
      </c>
      <c r="AR58" s="334">
        <v>32.200000000000003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504073</v>
      </c>
      <c r="AN59" s="322">
        <v>106840</v>
      </c>
      <c r="AO59" s="323">
        <v>3.4</v>
      </c>
      <c r="AP59" s="324">
        <v>292845</v>
      </c>
      <c r="AQ59" s="325">
        <v>-0.8</v>
      </c>
      <c r="AR59" s="326">
        <v>4.2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329578</v>
      </c>
      <c r="AN60" s="330">
        <v>69855</v>
      </c>
      <c r="AO60" s="331">
        <v>6.4</v>
      </c>
      <c r="AP60" s="332">
        <v>143187</v>
      </c>
      <c r="AQ60" s="333">
        <v>4.2</v>
      </c>
      <c r="AR60" s="334">
        <v>2.2000000000000002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478637</v>
      </c>
      <c r="AN61" s="337">
        <v>96316</v>
      </c>
      <c r="AO61" s="338">
        <v>1.3</v>
      </c>
      <c r="AP61" s="339">
        <v>289789</v>
      </c>
      <c r="AQ61" s="340">
        <v>11.2</v>
      </c>
      <c r="AR61" s="326">
        <v>-9.9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275530</v>
      </c>
      <c r="AN62" s="330">
        <v>55729</v>
      </c>
      <c r="AO62" s="331">
        <v>28</v>
      </c>
      <c r="AP62" s="332">
        <v>141759</v>
      </c>
      <c r="AQ62" s="333">
        <v>13.9</v>
      </c>
      <c r="AR62" s="334">
        <v>14.1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vgeKGviuIdccsXPnPZFWq6ZQPEuEmFG9f1QYvrn3Dt6OxxAV8Q7dofMMXmM77DATmGpegndKTwkAamCS5MpSQ==" saltValue="QsOkQhcHsLwc7hzlSyUW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7"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1"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5u9Y0VbnY0vRpk2WJ25e/6bjJGjH9dVrOkadFQViRSmDhQwhCjdmEKJTLxmcEg6EzdhSPTVMc2wgZXG1uO0bgA==" saltValue="F1bAS2fzvuBGs+Yjqy5X5Q=="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BQM2wP5//rMy8wT7LCf7Sbc4SXkevodIhewE9m1MA9UEMeJKEBm12YuVAhg/rcB2XapcrK8OqGeqlt7jpwgkyQ==" saltValue="j+Cr0sapShFs08mgGwBHCg=="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37.21</v>
      </c>
      <c r="G47" s="12">
        <v>37.29</v>
      </c>
      <c r="H47" s="12">
        <v>45.24</v>
      </c>
      <c r="I47" s="12">
        <v>42.93</v>
      </c>
      <c r="J47" s="13">
        <v>44.83</v>
      </c>
    </row>
    <row r="48" spans="2:10" ht="57.75" customHeight="1" x14ac:dyDescent="0.15">
      <c r="B48" s="14"/>
      <c r="C48" s="1177" t="s">
        <v>4</v>
      </c>
      <c r="D48" s="1177"/>
      <c r="E48" s="1178"/>
      <c r="F48" s="15">
        <v>4.38</v>
      </c>
      <c r="G48" s="16">
        <v>10.3</v>
      </c>
      <c r="H48" s="16">
        <v>3.46</v>
      </c>
      <c r="I48" s="16">
        <v>5.12</v>
      </c>
      <c r="J48" s="17">
        <v>1.08</v>
      </c>
    </row>
    <row r="49" spans="2:10" ht="57.75" customHeight="1" thickBot="1" x14ac:dyDescent="0.2">
      <c r="B49" s="18"/>
      <c r="C49" s="1179" t="s">
        <v>5</v>
      </c>
      <c r="D49" s="1179"/>
      <c r="E49" s="1180"/>
      <c r="F49" s="19">
        <v>1.58</v>
      </c>
      <c r="G49" s="20">
        <v>6.58</v>
      </c>
      <c r="H49" s="20" t="s">
        <v>530</v>
      </c>
      <c r="I49" s="20" t="s">
        <v>531</v>
      </c>
      <c r="J49" s="21" t="s">
        <v>532</v>
      </c>
    </row>
    <row r="50" spans="2:10" x14ac:dyDescent="0.15"/>
  </sheetData>
  <sheetProtection algorithmName="SHA-512" hashValue="5XlXmAHdzNQ9331frsIfbxvVJZ4aXoIwVKGtIOiP8AKxhkpA3M+liVsK6+T/3Xr1thGTCkJwpxLXfV2oexWHXg==" saltValue="BC+HUOzg7/nXfpWzazNyf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533</v>
      </c>
      <c r="D34" s="1187"/>
      <c r="E34" s="1188"/>
      <c r="F34" s="32">
        <v>1.57</v>
      </c>
      <c r="G34" s="33">
        <v>1.63</v>
      </c>
      <c r="H34" s="33">
        <v>1.48</v>
      </c>
      <c r="I34" s="33">
        <v>1.44</v>
      </c>
      <c r="J34" s="34">
        <v>1.37</v>
      </c>
      <c r="K34" s="22"/>
      <c r="L34" s="22"/>
      <c r="M34" s="22"/>
      <c r="N34" s="22"/>
      <c r="O34" s="22"/>
      <c r="P34" s="22"/>
    </row>
    <row r="35" spans="1:16" ht="39" customHeight="1" x14ac:dyDescent="0.15">
      <c r="A35" s="22"/>
      <c r="B35" s="35"/>
      <c r="C35" s="1181" t="s">
        <v>534</v>
      </c>
      <c r="D35" s="1182"/>
      <c r="E35" s="1183"/>
      <c r="F35" s="36">
        <v>4.38</v>
      </c>
      <c r="G35" s="37">
        <v>10.29</v>
      </c>
      <c r="H35" s="37">
        <v>3.45</v>
      </c>
      <c r="I35" s="37">
        <v>5.1100000000000003</v>
      </c>
      <c r="J35" s="38">
        <v>1.07</v>
      </c>
      <c r="K35" s="22"/>
      <c r="L35" s="22"/>
      <c r="M35" s="22"/>
      <c r="N35" s="22"/>
      <c r="O35" s="22"/>
      <c r="P35" s="22"/>
    </row>
    <row r="36" spans="1:16" ht="39" customHeight="1" x14ac:dyDescent="0.15">
      <c r="A36" s="22"/>
      <c r="B36" s="35"/>
      <c r="C36" s="1181" t="s">
        <v>535</v>
      </c>
      <c r="D36" s="1182"/>
      <c r="E36" s="1183"/>
      <c r="F36" s="36">
        <v>0.71</v>
      </c>
      <c r="G36" s="37">
        <v>0.56000000000000005</v>
      </c>
      <c r="H36" s="37">
        <v>0.74</v>
      </c>
      <c r="I36" s="37">
        <v>2.52</v>
      </c>
      <c r="J36" s="38">
        <v>0.41</v>
      </c>
      <c r="K36" s="22"/>
      <c r="L36" s="22"/>
      <c r="M36" s="22"/>
      <c r="N36" s="22"/>
      <c r="O36" s="22"/>
      <c r="P36" s="22"/>
    </row>
    <row r="37" spans="1:16" ht="39" customHeight="1" x14ac:dyDescent="0.15">
      <c r="A37" s="22"/>
      <c r="B37" s="35"/>
      <c r="C37" s="1181" t="s">
        <v>536</v>
      </c>
      <c r="D37" s="1182"/>
      <c r="E37" s="1183"/>
      <c r="F37" s="36">
        <v>0.18</v>
      </c>
      <c r="G37" s="37">
        <v>0.26</v>
      </c>
      <c r="H37" s="37">
        <v>0.22</v>
      </c>
      <c r="I37" s="37">
        <v>0.16</v>
      </c>
      <c r="J37" s="38">
        <v>0.16</v>
      </c>
      <c r="K37" s="22"/>
      <c r="L37" s="22"/>
      <c r="M37" s="22"/>
      <c r="N37" s="22"/>
      <c r="O37" s="22"/>
      <c r="P37" s="22"/>
    </row>
    <row r="38" spans="1:16" ht="39" customHeight="1" x14ac:dyDescent="0.15">
      <c r="A38" s="22"/>
      <c r="B38" s="35"/>
      <c r="C38" s="1181" t="s">
        <v>537</v>
      </c>
      <c r="D38" s="1182"/>
      <c r="E38" s="1183"/>
      <c r="F38" s="36">
        <v>0.85</v>
      </c>
      <c r="G38" s="37">
        <v>0.45</v>
      </c>
      <c r="H38" s="37">
        <v>0.83</v>
      </c>
      <c r="I38" s="37">
        <v>7.0000000000000007E-2</v>
      </c>
      <c r="J38" s="38">
        <v>0.03</v>
      </c>
      <c r="K38" s="22"/>
      <c r="L38" s="22"/>
      <c r="M38" s="22"/>
      <c r="N38" s="22"/>
      <c r="O38" s="22"/>
      <c r="P38" s="22"/>
    </row>
    <row r="39" spans="1:16" ht="39" customHeight="1" x14ac:dyDescent="0.15">
      <c r="A39" s="22"/>
      <c r="B39" s="35"/>
      <c r="C39" s="1181" t="s">
        <v>538</v>
      </c>
      <c r="D39" s="1182"/>
      <c r="E39" s="1183"/>
      <c r="F39" s="36">
        <v>0.01</v>
      </c>
      <c r="G39" s="37">
        <v>0.01</v>
      </c>
      <c r="H39" s="37">
        <v>0.03</v>
      </c>
      <c r="I39" s="37">
        <v>0.01</v>
      </c>
      <c r="J39" s="38">
        <v>0.01</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540</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TD7OL6g4pPJKjMuceBx5KtQiPyf31ZxUPoMwOl0RM7x2D/XzacJk434LsHTCZOpgd2s2+H3Ex+CRsd1kh5+Ng==" saltValue="XILVyIlGLOVTDqrLcOyr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600</v>
      </c>
      <c r="L45" s="60">
        <v>571</v>
      </c>
      <c r="M45" s="60">
        <v>512</v>
      </c>
      <c r="N45" s="60">
        <v>535</v>
      </c>
      <c r="O45" s="61">
        <v>531</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1</v>
      </c>
      <c r="L48" s="64">
        <v>0</v>
      </c>
      <c r="M48" s="64">
        <v>0</v>
      </c>
      <c r="N48" s="64">
        <v>11</v>
      </c>
      <c r="O48" s="65">
        <v>10</v>
      </c>
      <c r="P48" s="48"/>
      <c r="Q48" s="48"/>
      <c r="R48" s="48"/>
      <c r="S48" s="48"/>
      <c r="T48" s="48"/>
      <c r="U48" s="48"/>
    </row>
    <row r="49" spans="1:21" ht="30.75" customHeight="1" x14ac:dyDescent="0.15">
      <c r="A49" s="48"/>
      <c r="B49" s="1214"/>
      <c r="C49" s="1215"/>
      <c r="D49" s="62"/>
      <c r="E49" s="1191" t="s">
        <v>14</v>
      </c>
      <c r="F49" s="1191"/>
      <c r="G49" s="1191"/>
      <c r="H49" s="1191"/>
      <c r="I49" s="1191"/>
      <c r="J49" s="1192"/>
      <c r="K49" s="63">
        <v>10</v>
      </c>
      <c r="L49" s="64">
        <v>10</v>
      </c>
      <c r="M49" s="64">
        <v>12</v>
      </c>
      <c r="N49" s="64">
        <v>12</v>
      </c>
      <c r="O49" s="65">
        <v>13</v>
      </c>
      <c r="P49" s="48"/>
      <c r="Q49" s="48"/>
      <c r="R49" s="48"/>
      <c r="S49" s="48"/>
      <c r="T49" s="48"/>
      <c r="U49" s="48"/>
    </row>
    <row r="50" spans="1:21" ht="30.75" customHeight="1" x14ac:dyDescent="0.15">
      <c r="A50" s="48"/>
      <c r="B50" s="1214"/>
      <c r="C50" s="1215"/>
      <c r="D50" s="62"/>
      <c r="E50" s="1191" t="s">
        <v>15</v>
      </c>
      <c r="F50" s="1191"/>
      <c r="G50" s="1191"/>
      <c r="H50" s="1191"/>
      <c r="I50" s="1191"/>
      <c r="J50" s="1192"/>
      <c r="K50" s="63">
        <v>4</v>
      </c>
      <c r="L50" s="64">
        <v>3</v>
      </c>
      <c r="M50" s="64">
        <v>3</v>
      </c>
      <c r="N50" s="64">
        <v>2</v>
      </c>
      <c r="O50" s="65">
        <v>2</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434</v>
      </c>
      <c r="L52" s="64">
        <v>439</v>
      </c>
      <c r="M52" s="64">
        <v>401</v>
      </c>
      <c r="N52" s="64">
        <v>399</v>
      </c>
      <c r="O52" s="65">
        <v>387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181</v>
      </c>
      <c r="L53" s="69">
        <v>145</v>
      </c>
      <c r="M53" s="69">
        <v>126</v>
      </c>
      <c r="N53" s="69">
        <v>161</v>
      </c>
      <c r="O53" s="70">
        <v>169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h96FWjz4Mr9tyOFl+eO6D7mKYnNFTiVLfrzaGyJmup5i+cST5qFwzUvpyONh7HNemi6Xd3rxuBqSgiRNrYrPQ==" saltValue="fRQeWJUdCiznGV+gsPtXn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5527</v>
      </c>
      <c r="J41" s="344">
        <v>5370</v>
      </c>
      <c r="K41" s="344">
        <v>5289</v>
      </c>
      <c r="L41" s="344">
        <v>5158</v>
      </c>
      <c r="M41" s="345">
        <v>4962</v>
      </c>
    </row>
    <row r="42" spans="2:13" ht="27.75" customHeight="1" x14ac:dyDescent="0.15">
      <c r="B42" s="1222"/>
      <c r="C42" s="1223"/>
      <c r="D42" s="106"/>
      <c r="E42" s="1226" t="s">
        <v>32</v>
      </c>
      <c r="F42" s="1226"/>
      <c r="G42" s="1226"/>
      <c r="H42" s="1227"/>
      <c r="I42" s="346">
        <v>13</v>
      </c>
      <c r="J42" s="347">
        <v>10</v>
      </c>
      <c r="K42" s="347">
        <v>7</v>
      </c>
      <c r="L42" s="347">
        <v>5</v>
      </c>
      <c r="M42" s="348">
        <v>3</v>
      </c>
    </row>
    <row r="43" spans="2:13" ht="27.75" customHeight="1" x14ac:dyDescent="0.15">
      <c r="B43" s="1222"/>
      <c r="C43" s="1223"/>
      <c r="D43" s="106"/>
      <c r="E43" s="1226" t="s">
        <v>33</v>
      </c>
      <c r="F43" s="1226"/>
      <c r="G43" s="1226"/>
      <c r="H43" s="1227"/>
      <c r="I43" s="346">
        <v>2</v>
      </c>
      <c r="J43" s="347">
        <v>1</v>
      </c>
      <c r="K43" s="347">
        <v>3</v>
      </c>
      <c r="L43" s="347">
        <v>59</v>
      </c>
      <c r="M43" s="348">
        <v>112</v>
      </c>
    </row>
    <row r="44" spans="2:13" ht="27.75" customHeight="1" x14ac:dyDescent="0.15">
      <c r="B44" s="1222"/>
      <c r="C44" s="1223"/>
      <c r="D44" s="106"/>
      <c r="E44" s="1226" t="s">
        <v>34</v>
      </c>
      <c r="F44" s="1226"/>
      <c r="G44" s="1226"/>
      <c r="H44" s="1227"/>
      <c r="I44" s="346">
        <v>106</v>
      </c>
      <c r="J44" s="347">
        <v>110</v>
      </c>
      <c r="K44" s="347">
        <v>100</v>
      </c>
      <c r="L44" s="347">
        <v>94</v>
      </c>
      <c r="M44" s="348">
        <v>98</v>
      </c>
    </row>
    <row r="45" spans="2:13" ht="27.75" customHeight="1" x14ac:dyDescent="0.15">
      <c r="B45" s="1222"/>
      <c r="C45" s="1223"/>
      <c r="D45" s="106"/>
      <c r="E45" s="1226" t="s">
        <v>35</v>
      </c>
      <c r="F45" s="1226"/>
      <c r="G45" s="1226"/>
      <c r="H45" s="1227"/>
      <c r="I45" s="346">
        <v>502</v>
      </c>
      <c r="J45" s="347">
        <v>507</v>
      </c>
      <c r="K45" s="347">
        <v>513</v>
      </c>
      <c r="L45" s="347">
        <v>512</v>
      </c>
      <c r="M45" s="348">
        <v>521</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1601</v>
      </c>
      <c r="J50" s="347">
        <v>1802</v>
      </c>
      <c r="K50" s="347">
        <v>2068</v>
      </c>
      <c r="L50" s="347">
        <v>1936</v>
      </c>
      <c r="M50" s="348">
        <v>1989</v>
      </c>
    </row>
    <row r="51" spans="2:13" ht="27.75" customHeight="1" x14ac:dyDescent="0.15">
      <c r="B51" s="1222"/>
      <c r="C51" s="1223"/>
      <c r="D51" s="106"/>
      <c r="E51" s="1226" t="s">
        <v>42</v>
      </c>
      <c r="F51" s="1226"/>
      <c r="G51" s="1226"/>
      <c r="H51" s="1227"/>
      <c r="I51" s="346" t="s">
        <v>486</v>
      </c>
      <c r="J51" s="347" t="s">
        <v>486</v>
      </c>
      <c r="K51" s="347" t="s">
        <v>486</v>
      </c>
      <c r="L51" s="347" t="s">
        <v>486</v>
      </c>
      <c r="M51" s="348" t="s">
        <v>486</v>
      </c>
    </row>
    <row r="52" spans="2:13" ht="27.75" customHeight="1" x14ac:dyDescent="0.15">
      <c r="B52" s="1224"/>
      <c r="C52" s="1225"/>
      <c r="D52" s="106"/>
      <c r="E52" s="1226" t="s">
        <v>43</v>
      </c>
      <c r="F52" s="1226"/>
      <c r="G52" s="1226"/>
      <c r="H52" s="1227"/>
      <c r="I52" s="346">
        <v>3796</v>
      </c>
      <c r="J52" s="347">
        <v>3739</v>
      </c>
      <c r="K52" s="347">
        <v>3600</v>
      </c>
      <c r="L52" s="347">
        <v>3608</v>
      </c>
      <c r="M52" s="348">
        <v>3425</v>
      </c>
    </row>
    <row r="53" spans="2:13" ht="27.75" customHeight="1" thickBot="1" x14ac:dyDescent="0.2">
      <c r="B53" s="1228" t="s">
        <v>19</v>
      </c>
      <c r="C53" s="1229"/>
      <c r="D53" s="110"/>
      <c r="E53" s="1230" t="s">
        <v>44</v>
      </c>
      <c r="F53" s="1230"/>
      <c r="G53" s="1230"/>
      <c r="H53" s="1231"/>
      <c r="I53" s="349">
        <v>754</v>
      </c>
      <c r="J53" s="350">
        <v>456</v>
      </c>
      <c r="K53" s="350">
        <v>244</v>
      </c>
      <c r="L53" s="350">
        <v>284</v>
      </c>
      <c r="M53" s="351">
        <v>281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Cn9YVfKJWS5XnA6vAtAiJBeSdoJeFuh23HeBmlu1z4q10/9MUFyufUUOy2xKlt/jOF0EonF36rpXYK0XtN7mg==" saltValue="cz1OhJaNZgrd59Rpax+EY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8"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1376</v>
      </c>
      <c r="G55" s="352">
        <v>1316</v>
      </c>
      <c r="H55" s="353">
        <v>1396</v>
      </c>
    </row>
    <row r="56" spans="2:8" ht="52.5" customHeight="1" x14ac:dyDescent="0.15">
      <c r="B56" s="122"/>
      <c r="C56" s="1249" t="s">
        <v>47</v>
      </c>
      <c r="D56" s="1249"/>
      <c r="E56" s="1250"/>
      <c r="F56" s="354">
        <v>153</v>
      </c>
      <c r="G56" s="354">
        <v>165</v>
      </c>
      <c r="H56" s="355">
        <v>180</v>
      </c>
    </row>
    <row r="57" spans="2:8" ht="53.25" customHeight="1" x14ac:dyDescent="0.15">
      <c r="B57" s="122"/>
      <c r="C57" s="1251" t="s">
        <v>48</v>
      </c>
      <c r="D57" s="1251"/>
      <c r="E57" s="1252"/>
      <c r="F57" s="356">
        <v>420</v>
      </c>
      <c r="G57" s="356">
        <v>343</v>
      </c>
      <c r="H57" s="357">
        <v>309</v>
      </c>
    </row>
    <row r="58" spans="2:8" ht="45.75" customHeight="1" x14ac:dyDescent="0.15">
      <c r="B58" s="123"/>
      <c r="C58" s="1239" t="s">
        <v>557</v>
      </c>
      <c r="D58" s="1240"/>
      <c r="E58" s="1241"/>
      <c r="F58" s="358">
        <v>261</v>
      </c>
      <c r="G58" s="358">
        <v>174</v>
      </c>
      <c r="H58" s="359">
        <v>123</v>
      </c>
    </row>
    <row r="59" spans="2:8" ht="45.75" customHeight="1" x14ac:dyDescent="0.15">
      <c r="B59" s="123"/>
      <c r="C59" s="1239" t="s">
        <v>558</v>
      </c>
      <c r="D59" s="1240"/>
      <c r="E59" s="1241"/>
      <c r="F59" s="358">
        <v>49</v>
      </c>
      <c r="G59" s="358">
        <v>62</v>
      </c>
      <c r="H59" s="359">
        <v>85</v>
      </c>
    </row>
    <row r="60" spans="2:8" ht="45.75" customHeight="1" x14ac:dyDescent="0.15">
      <c r="B60" s="123"/>
      <c r="C60" s="1239" t="s">
        <v>559</v>
      </c>
      <c r="D60" s="1240"/>
      <c r="E60" s="1241"/>
      <c r="F60" s="358">
        <v>37</v>
      </c>
      <c r="G60" s="358">
        <v>40</v>
      </c>
      <c r="H60" s="359">
        <v>50</v>
      </c>
    </row>
    <row r="61" spans="2:8" ht="45.75" customHeight="1" x14ac:dyDescent="0.15">
      <c r="B61" s="123"/>
      <c r="C61" s="1239" t="s">
        <v>560</v>
      </c>
      <c r="D61" s="1240"/>
      <c r="E61" s="1241"/>
      <c r="F61" s="358">
        <v>55</v>
      </c>
      <c r="G61" s="358">
        <v>50</v>
      </c>
      <c r="H61" s="359">
        <v>36</v>
      </c>
    </row>
    <row r="62" spans="2:8" ht="45.75" customHeight="1" thickBot="1" x14ac:dyDescent="0.2">
      <c r="B62" s="124"/>
      <c r="C62" s="1242" t="s">
        <v>561</v>
      </c>
      <c r="D62" s="1243"/>
      <c r="E62" s="1244"/>
      <c r="F62" s="360">
        <v>16</v>
      </c>
      <c r="G62" s="360">
        <v>16</v>
      </c>
      <c r="H62" s="361">
        <v>14</v>
      </c>
    </row>
    <row r="63" spans="2:8" ht="52.5" customHeight="1" thickBot="1" x14ac:dyDescent="0.2">
      <c r="B63" s="125"/>
      <c r="C63" s="1245" t="s">
        <v>49</v>
      </c>
      <c r="D63" s="1245"/>
      <c r="E63" s="1246"/>
      <c r="F63" s="362">
        <v>1949</v>
      </c>
      <c r="G63" s="362">
        <v>1824</v>
      </c>
      <c r="H63" s="363">
        <v>1884</v>
      </c>
    </row>
    <row r="64" spans="2:8" x14ac:dyDescent="0.15"/>
  </sheetData>
  <sheetProtection algorithmName="SHA-512" hashValue="dev8TIY0FkoNvwcIXURtIt31hAoJUjjFV7i+Q5C0ljz+fxq3W6Tc7NcFfQzFU4d/nZ8INleuaMJp9Fmv8k5GJQ==" saltValue="uGKzlH7kQmbZkDoahia/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50249-EA3A-428A-A1E2-899F641E8F60}">
  <sheetPr>
    <pageSetUpPr fitToPage="1"/>
  </sheetPr>
  <dimension ref="A1:DE85"/>
  <sheetViews>
    <sheetView showGridLines="0" topLeftCell="AR1" zoomScaleNormal="10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568</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3" t="s">
        <v>572</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5" x14ac:dyDescent="0.15">
      <c r="B44" s="365"/>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5" x14ac:dyDescent="0.15">
      <c r="B45" s="365"/>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5" x14ac:dyDescent="0.15">
      <c r="B46" s="365"/>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5" x14ac:dyDescent="0.15">
      <c r="B47" s="365"/>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566</v>
      </c>
    </row>
    <row r="50" spans="1:109" ht="13.5" x14ac:dyDescent="0.15">
      <c r="B50" s="365"/>
      <c r="G50" s="1262"/>
      <c r="H50" s="1262"/>
      <c r="I50" s="1262"/>
      <c r="J50" s="1262"/>
      <c r="K50" s="373"/>
      <c r="L50" s="373"/>
      <c r="M50" s="372"/>
      <c r="N50" s="372"/>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525</v>
      </c>
      <c r="BQ50" s="1266"/>
      <c r="BR50" s="1266"/>
      <c r="BS50" s="1266"/>
      <c r="BT50" s="1266"/>
      <c r="BU50" s="1266"/>
      <c r="BV50" s="1266"/>
      <c r="BW50" s="1266"/>
      <c r="BX50" s="1266" t="s">
        <v>526</v>
      </c>
      <c r="BY50" s="1266"/>
      <c r="BZ50" s="1266"/>
      <c r="CA50" s="1266"/>
      <c r="CB50" s="1266"/>
      <c r="CC50" s="1266"/>
      <c r="CD50" s="1266"/>
      <c r="CE50" s="1266"/>
      <c r="CF50" s="1266" t="s">
        <v>527</v>
      </c>
      <c r="CG50" s="1266"/>
      <c r="CH50" s="1266"/>
      <c r="CI50" s="1266"/>
      <c r="CJ50" s="1266"/>
      <c r="CK50" s="1266"/>
      <c r="CL50" s="1266"/>
      <c r="CM50" s="1266"/>
      <c r="CN50" s="1266" t="s">
        <v>528</v>
      </c>
      <c r="CO50" s="1266"/>
      <c r="CP50" s="1266"/>
      <c r="CQ50" s="1266"/>
      <c r="CR50" s="1266"/>
      <c r="CS50" s="1266"/>
      <c r="CT50" s="1266"/>
      <c r="CU50" s="1266"/>
      <c r="CV50" s="1266" t="s">
        <v>529</v>
      </c>
      <c r="CW50" s="1266"/>
      <c r="CX50" s="1266"/>
      <c r="CY50" s="1266"/>
      <c r="CZ50" s="1266"/>
      <c r="DA50" s="1266"/>
      <c r="DB50" s="1266"/>
      <c r="DC50" s="1266"/>
    </row>
    <row r="51" spans="1:109" ht="13.5" customHeight="1" x14ac:dyDescent="0.15">
      <c r="B51" s="365"/>
      <c r="G51" s="1269"/>
      <c r="H51" s="1269"/>
      <c r="I51" s="1271"/>
      <c r="J51" s="1271"/>
      <c r="K51" s="1270"/>
      <c r="L51" s="1270"/>
      <c r="M51" s="1270"/>
      <c r="N51" s="1270"/>
      <c r="AM51" s="371"/>
      <c r="AN51" s="1267" t="s">
        <v>565</v>
      </c>
      <c r="AO51" s="1267"/>
      <c r="AP51" s="1267"/>
      <c r="AQ51" s="1267"/>
      <c r="AR51" s="1267"/>
      <c r="AS51" s="1267"/>
      <c r="AT51" s="1267"/>
      <c r="AU51" s="1267"/>
      <c r="AV51" s="1267"/>
      <c r="AW51" s="1267"/>
      <c r="AX51" s="1267"/>
      <c r="AY51" s="1267"/>
      <c r="AZ51" s="1267"/>
      <c r="BA51" s="1267"/>
      <c r="BB51" s="1267" t="s">
        <v>563</v>
      </c>
      <c r="BC51" s="1267"/>
      <c r="BD51" s="1267"/>
      <c r="BE51" s="1267"/>
      <c r="BF51" s="1267"/>
      <c r="BG51" s="1267"/>
      <c r="BH51" s="1267"/>
      <c r="BI51" s="1267"/>
      <c r="BJ51" s="1267"/>
      <c r="BK51" s="1267"/>
      <c r="BL51" s="1267"/>
      <c r="BM51" s="1267"/>
      <c r="BN51" s="1267"/>
      <c r="BO51" s="1267"/>
      <c r="BP51" s="1268">
        <v>30.3</v>
      </c>
      <c r="BQ51" s="1268"/>
      <c r="BR51" s="1268"/>
      <c r="BS51" s="1268"/>
      <c r="BT51" s="1268"/>
      <c r="BU51" s="1268"/>
      <c r="BV51" s="1268"/>
      <c r="BW51" s="1268"/>
      <c r="BX51" s="1268">
        <v>16.8</v>
      </c>
      <c r="BY51" s="1268"/>
      <c r="BZ51" s="1268"/>
      <c r="CA51" s="1268"/>
      <c r="CB51" s="1268"/>
      <c r="CC51" s="1268"/>
      <c r="CD51" s="1268"/>
      <c r="CE51" s="1268"/>
      <c r="CF51" s="1268">
        <v>9.1999999999999993</v>
      </c>
      <c r="CG51" s="1268"/>
      <c r="CH51" s="1268"/>
      <c r="CI51" s="1268"/>
      <c r="CJ51" s="1268"/>
      <c r="CK51" s="1268"/>
      <c r="CL51" s="1268"/>
      <c r="CM51" s="1268"/>
      <c r="CN51" s="1268">
        <v>10.6</v>
      </c>
      <c r="CO51" s="1268"/>
      <c r="CP51" s="1268"/>
      <c r="CQ51" s="1268"/>
      <c r="CR51" s="1268"/>
      <c r="CS51" s="1268"/>
      <c r="CT51" s="1268"/>
      <c r="CU51" s="1268"/>
      <c r="CV51" s="1268">
        <v>10.3</v>
      </c>
      <c r="CW51" s="1268"/>
      <c r="CX51" s="1268"/>
      <c r="CY51" s="1268"/>
      <c r="CZ51" s="1268"/>
      <c r="DA51" s="1268"/>
      <c r="DB51" s="1268"/>
      <c r="DC51" s="1268"/>
    </row>
    <row r="52" spans="1:109" ht="13.5" x14ac:dyDescent="0.15">
      <c r="B52" s="365"/>
      <c r="G52" s="1269"/>
      <c r="H52" s="1269"/>
      <c r="I52" s="1271"/>
      <c r="J52" s="1271"/>
      <c r="K52" s="1270"/>
      <c r="L52" s="1270"/>
      <c r="M52" s="1270"/>
      <c r="N52" s="1270"/>
      <c r="AM52" s="371"/>
      <c r="AN52" s="1267"/>
      <c r="AO52" s="1267"/>
      <c r="AP52" s="1267"/>
      <c r="AQ52" s="1267"/>
      <c r="AR52" s="1267"/>
      <c r="AS52" s="1267"/>
      <c r="AT52" s="1267"/>
      <c r="AU52" s="1267"/>
      <c r="AV52" s="1267"/>
      <c r="AW52" s="1267"/>
      <c r="AX52" s="1267"/>
      <c r="AY52" s="1267"/>
      <c r="AZ52" s="1267"/>
      <c r="BA52" s="1267"/>
      <c r="BB52" s="1267"/>
      <c r="BC52" s="1267"/>
      <c r="BD52" s="1267"/>
      <c r="BE52" s="1267"/>
      <c r="BF52" s="1267"/>
      <c r="BG52" s="1267"/>
      <c r="BH52" s="1267"/>
      <c r="BI52" s="1267"/>
      <c r="BJ52" s="1267"/>
      <c r="BK52" s="1267"/>
      <c r="BL52" s="1267"/>
      <c r="BM52" s="1267"/>
      <c r="BN52" s="1267"/>
      <c r="BO52" s="1267"/>
      <c r="BP52" s="1268"/>
      <c r="BQ52" s="1268"/>
      <c r="BR52" s="1268"/>
      <c r="BS52" s="1268"/>
      <c r="BT52" s="1268"/>
      <c r="BU52" s="1268"/>
      <c r="BV52" s="1268"/>
      <c r="BW52" s="1268"/>
      <c r="BX52" s="1268"/>
      <c r="BY52" s="1268"/>
      <c r="BZ52" s="1268"/>
      <c r="CA52" s="1268"/>
      <c r="CB52" s="1268"/>
      <c r="CC52" s="1268"/>
      <c r="CD52" s="1268"/>
      <c r="CE52" s="1268"/>
      <c r="CF52" s="1268"/>
      <c r="CG52" s="1268"/>
      <c r="CH52" s="1268"/>
      <c r="CI52" s="1268"/>
      <c r="CJ52" s="1268"/>
      <c r="CK52" s="1268"/>
      <c r="CL52" s="1268"/>
      <c r="CM52" s="1268"/>
      <c r="CN52" s="1268"/>
      <c r="CO52" s="1268"/>
      <c r="CP52" s="1268"/>
      <c r="CQ52" s="1268"/>
      <c r="CR52" s="1268"/>
      <c r="CS52" s="1268"/>
      <c r="CT52" s="1268"/>
      <c r="CU52" s="1268"/>
      <c r="CV52" s="1268"/>
      <c r="CW52" s="1268"/>
      <c r="CX52" s="1268"/>
      <c r="CY52" s="1268"/>
      <c r="CZ52" s="1268"/>
      <c r="DA52" s="1268"/>
      <c r="DB52" s="1268"/>
      <c r="DC52" s="1268"/>
    </row>
    <row r="53" spans="1:109" ht="13.5" x14ac:dyDescent="0.15">
      <c r="A53" s="379"/>
      <c r="B53" s="365"/>
      <c r="G53" s="1269"/>
      <c r="H53" s="1269"/>
      <c r="I53" s="1262"/>
      <c r="J53" s="1262"/>
      <c r="K53" s="1270"/>
      <c r="L53" s="1270"/>
      <c r="M53" s="1270"/>
      <c r="N53" s="1270"/>
      <c r="AM53" s="371"/>
      <c r="AN53" s="1267"/>
      <c r="AO53" s="1267"/>
      <c r="AP53" s="1267"/>
      <c r="AQ53" s="1267"/>
      <c r="AR53" s="1267"/>
      <c r="AS53" s="1267"/>
      <c r="AT53" s="1267"/>
      <c r="AU53" s="1267"/>
      <c r="AV53" s="1267"/>
      <c r="AW53" s="1267"/>
      <c r="AX53" s="1267"/>
      <c r="AY53" s="1267"/>
      <c r="AZ53" s="1267"/>
      <c r="BA53" s="1267"/>
      <c r="BB53" s="1267" t="s">
        <v>570</v>
      </c>
      <c r="BC53" s="1267"/>
      <c r="BD53" s="1267"/>
      <c r="BE53" s="1267"/>
      <c r="BF53" s="1267"/>
      <c r="BG53" s="1267"/>
      <c r="BH53" s="1267"/>
      <c r="BI53" s="1267"/>
      <c r="BJ53" s="1267"/>
      <c r="BK53" s="1267"/>
      <c r="BL53" s="1267"/>
      <c r="BM53" s="1267"/>
      <c r="BN53" s="1267"/>
      <c r="BO53" s="1267"/>
      <c r="BP53" s="1268">
        <v>65.8</v>
      </c>
      <c r="BQ53" s="1268"/>
      <c r="BR53" s="1268"/>
      <c r="BS53" s="1268"/>
      <c r="BT53" s="1268"/>
      <c r="BU53" s="1268"/>
      <c r="BV53" s="1268"/>
      <c r="BW53" s="1268"/>
      <c r="BX53" s="1268">
        <v>63.6</v>
      </c>
      <c r="BY53" s="1268"/>
      <c r="BZ53" s="1268"/>
      <c r="CA53" s="1268"/>
      <c r="CB53" s="1268"/>
      <c r="CC53" s="1268"/>
      <c r="CD53" s="1268"/>
      <c r="CE53" s="1268"/>
      <c r="CF53" s="1268">
        <v>69</v>
      </c>
      <c r="CG53" s="1268"/>
      <c r="CH53" s="1268"/>
      <c r="CI53" s="1268"/>
      <c r="CJ53" s="1268"/>
      <c r="CK53" s="1268"/>
      <c r="CL53" s="1268"/>
      <c r="CM53" s="1268"/>
      <c r="CN53" s="1268">
        <v>70.2</v>
      </c>
      <c r="CO53" s="1268"/>
      <c r="CP53" s="1268"/>
      <c r="CQ53" s="1268"/>
      <c r="CR53" s="1268"/>
      <c r="CS53" s="1268"/>
      <c r="CT53" s="1268"/>
      <c r="CU53" s="1268"/>
      <c r="CV53" s="1268">
        <v>71.8</v>
      </c>
      <c r="CW53" s="1268"/>
      <c r="CX53" s="1268"/>
      <c r="CY53" s="1268"/>
      <c r="CZ53" s="1268"/>
      <c r="DA53" s="1268"/>
      <c r="DB53" s="1268"/>
      <c r="DC53" s="1268"/>
    </row>
    <row r="54" spans="1:109" ht="13.5" x14ac:dyDescent="0.15">
      <c r="A54" s="379"/>
      <c r="B54" s="365"/>
      <c r="G54" s="1269"/>
      <c r="H54" s="1269"/>
      <c r="I54" s="1262"/>
      <c r="J54" s="1262"/>
      <c r="K54" s="1270"/>
      <c r="L54" s="1270"/>
      <c r="M54" s="1270"/>
      <c r="N54" s="1270"/>
      <c r="AM54" s="371"/>
      <c r="AN54" s="1267"/>
      <c r="AO54" s="1267"/>
      <c r="AP54" s="1267"/>
      <c r="AQ54" s="1267"/>
      <c r="AR54" s="1267"/>
      <c r="AS54" s="1267"/>
      <c r="AT54" s="1267"/>
      <c r="AU54" s="1267"/>
      <c r="AV54" s="1267"/>
      <c r="AW54" s="1267"/>
      <c r="AX54" s="1267"/>
      <c r="AY54" s="1267"/>
      <c r="AZ54" s="1267"/>
      <c r="BA54" s="1267"/>
      <c r="BB54" s="1267"/>
      <c r="BC54" s="1267"/>
      <c r="BD54" s="1267"/>
      <c r="BE54" s="1267"/>
      <c r="BF54" s="1267"/>
      <c r="BG54" s="1267"/>
      <c r="BH54" s="1267"/>
      <c r="BI54" s="1267"/>
      <c r="BJ54" s="1267"/>
      <c r="BK54" s="1267"/>
      <c r="BL54" s="1267"/>
      <c r="BM54" s="1267"/>
      <c r="BN54" s="1267"/>
      <c r="BO54" s="1267"/>
      <c r="BP54" s="1268"/>
      <c r="BQ54" s="1268"/>
      <c r="BR54" s="1268"/>
      <c r="BS54" s="1268"/>
      <c r="BT54" s="1268"/>
      <c r="BU54" s="1268"/>
      <c r="BV54" s="1268"/>
      <c r="BW54" s="1268"/>
      <c r="BX54" s="1268"/>
      <c r="BY54" s="1268"/>
      <c r="BZ54" s="1268"/>
      <c r="CA54" s="1268"/>
      <c r="CB54" s="1268"/>
      <c r="CC54" s="1268"/>
      <c r="CD54" s="1268"/>
      <c r="CE54" s="1268"/>
      <c r="CF54" s="1268"/>
      <c r="CG54" s="1268"/>
      <c r="CH54" s="1268"/>
      <c r="CI54" s="1268"/>
      <c r="CJ54" s="1268"/>
      <c r="CK54" s="1268"/>
      <c r="CL54" s="1268"/>
      <c r="CM54" s="1268"/>
      <c r="CN54" s="1268"/>
      <c r="CO54" s="1268"/>
      <c r="CP54" s="1268"/>
      <c r="CQ54" s="1268"/>
      <c r="CR54" s="1268"/>
      <c r="CS54" s="1268"/>
      <c r="CT54" s="1268"/>
      <c r="CU54" s="1268"/>
      <c r="CV54" s="1268"/>
      <c r="CW54" s="1268"/>
      <c r="CX54" s="1268"/>
      <c r="CY54" s="1268"/>
      <c r="CZ54" s="1268"/>
      <c r="DA54" s="1268"/>
      <c r="DB54" s="1268"/>
      <c r="DC54" s="1268"/>
    </row>
    <row r="55" spans="1:109" ht="13.5" x14ac:dyDescent="0.15">
      <c r="A55" s="379"/>
      <c r="B55" s="365"/>
      <c r="G55" s="1262"/>
      <c r="H55" s="1262"/>
      <c r="I55" s="1262"/>
      <c r="J55" s="1262"/>
      <c r="K55" s="1270"/>
      <c r="L55" s="1270"/>
      <c r="M55" s="1270"/>
      <c r="N55" s="1270"/>
      <c r="AN55" s="1266" t="s">
        <v>564</v>
      </c>
      <c r="AO55" s="1266"/>
      <c r="AP55" s="1266"/>
      <c r="AQ55" s="1266"/>
      <c r="AR55" s="1266"/>
      <c r="AS55" s="1266"/>
      <c r="AT55" s="1266"/>
      <c r="AU55" s="1266"/>
      <c r="AV55" s="1266"/>
      <c r="AW55" s="1266"/>
      <c r="AX55" s="1266"/>
      <c r="AY55" s="1266"/>
      <c r="AZ55" s="1266"/>
      <c r="BA55" s="1266"/>
      <c r="BB55" s="1267" t="s">
        <v>563</v>
      </c>
      <c r="BC55" s="1267"/>
      <c r="BD55" s="1267"/>
      <c r="BE55" s="1267"/>
      <c r="BF55" s="1267"/>
      <c r="BG55" s="1267"/>
      <c r="BH55" s="1267"/>
      <c r="BI55" s="1267"/>
      <c r="BJ55" s="1267"/>
      <c r="BK55" s="1267"/>
      <c r="BL55" s="1267"/>
      <c r="BM55" s="1267"/>
      <c r="BN55" s="1267"/>
      <c r="BO55" s="1267"/>
      <c r="BP55" s="1268">
        <v>0</v>
      </c>
      <c r="BQ55" s="1268"/>
      <c r="BR55" s="1268"/>
      <c r="BS55" s="1268"/>
      <c r="BT55" s="1268"/>
      <c r="BU55" s="1268"/>
      <c r="BV55" s="1268"/>
      <c r="BW55" s="1268"/>
      <c r="BX55" s="1268">
        <v>0</v>
      </c>
      <c r="BY55" s="1268"/>
      <c r="BZ55" s="1268"/>
      <c r="CA55" s="1268"/>
      <c r="CB55" s="1268"/>
      <c r="CC55" s="1268"/>
      <c r="CD55" s="1268"/>
      <c r="CE55" s="1268"/>
      <c r="CF55" s="1268">
        <v>0</v>
      </c>
      <c r="CG55" s="1268"/>
      <c r="CH55" s="1268"/>
      <c r="CI55" s="1268"/>
      <c r="CJ55" s="1268"/>
      <c r="CK55" s="1268"/>
      <c r="CL55" s="1268"/>
      <c r="CM55" s="1268"/>
      <c r="CN55" s="1268">
        <v>0</v>
      </c>
      <c r="CO55" s="1268"/>
      <c r="CP55" s="1268"/>
      <c r="CQ55" s="1268"/>
      <c r="CR55" s="1268"/>
      <c r="CS55" s="1268"/>
      <c r="CT55" s="1268"/>
      <c r="CU55" s="1268"/>
      <c r="CV55" s="1268">
        <v>0</v>
      </c>
      <c r="CW55" s="1268"/>
      <c r="CX55" s="1268"/>
      <c r="CY55" s="1268"/>
      <c r="CZ55" s="1268"/>
      <c r="DA55" s="1268"/>
      <c r="DB55" s="1268"/>
      <c r="DC55" s="1268"/>
    </row>
    <row r="56" spans="1:109" ht="13.5" x14ac:dyDescent="0.15">
      <c r="A56" s="379"/>
      <c r="B56" s="365"/>
      <c r="G56" s="1262"/>
      <c r="H56" s="1262"/>
      <c r="I56" s="1262"/>
      <c r="J56" s="1262"/>
      <c r="K56" s="1270"/>
      <c r="L56" s="1270"/>
      <c r="M56" s="1270"/>
      <c r="N56" s="1270"/>
      <c r="AN56" s="1266"/>
      <c r="AO56" s="1266"/>
      <c r="AP56" s="1266"/>
      <c r="AQ56" s="1266"/>
      <c r="AR56" s="1266"/>
      <c r="AS56" s="1266"/>
      <c r="AT56" s="1266"/>
      <c r="AU56" s="1266"/>
      <c r="AV56" s="1266"/>
      <c r="AW56" s="1266"/>
      <c r="AX56" s="1266"/>
      <c r="AY56" s="1266"/>
      <c r="AZ56" s="1266"/>
      <c r="BA56" s="1266"/>
      <c r="BB56" s="1267"/>
      <c r="BC56" s="1267"/>
      <c r="BD56" s="1267"/>
      <c r="BE56" s="1267"/>
      <c r="BF56" s="1267"/>
      <c r="BG56" s="1267"/>
      <c r="BH56" s="1267"/>
      <c r="BI56" s="1267"/>
      <c r="BJ56" s="1267"/>
      <c r="BK56" s="1267"/>
      <c r="BL56" s="1267"/>
      <c r="BM56" s="1267"/>
      <c r="BN56" s="1267"/>
      <c r="BO56" s="1267"/>
      <c r="BP56" s="1268"/>
      <c r="BQ56" s="1268"/>
      <c r="BR56" s="1268"/>
      <c r="BS56" s="1268"/>
      <c r="BT56" s="1268"/>
      <c r="BU56" s="1268"/>
      <c r="BV56" s="1268"/>
      <c r="BW56" s="1268"/>
      <c r="BX56" s="1268"/>
      <c r="BY56" s="1268"/>
      <c r="BZ56" s="1268"/>
      <c r="CA56" s="1268"/>
      <c r="CB56" s="1268"/>
      <c r="CC56" s="1268"/>
      <c r="CD56" s="1268"/>
      <c r="CE56" s="1268"/>
      <c r="CF56" s="1268"/>
      <c r="CG56" s="1268"/>
      <c r="CH56" s="1268"/>
      <c r="CI56" s="1268"/>
      <c r="CJ56" s="1268"/>
      <c r="CK56" s="1268"/>
      <c r="CL56" s="1268"/>
      <c r="CM56" s="1268"/>
      <c r="CN56" s="1268"/>
      <c r="CO56" s="1268"/>
      <c r="CP56" s="1268"/>
      <c r="CQ56" s="1268"/>
      <c r="CR56" s="1268"/>
      <c r="CS56" s="1268"/>
      <c r="CT56" s="1268"/>
      <c r="CU56" s="1268"/>
      <c r="CV56" s="1268"/>
      <c r="CW56" s="1268"/>
      <c r="CX56" s="1268"/>
      <c r="CY56" s="1268"/>
      <c r="CZ56" s="1268"/>
      <c r="DA56" s="1268"/>
      <c r="DB56" s="1268"/>
      <c r="DC56" s="1268"/>
    </row>
    <row r="57" spans="1:109" s="379" customFormat="1" ht="13.5" x14ac:dyDescent="0.15">
      <c r="B57" s="385"/>
      <c r="G57" s="1262"/>
      <c r="H57" s="1262"/>
      <c r="I57" s="1272"/>
      <c r="J57" s="1272"/>
      <c r="K57" s="1270"/>
      <c r="L57" s="1270"/>
      <c r="M57" s="1270"/>
      <c r="N57" s="1270"/>
      <c r="AM57" s="364"/>
      <c r="AN57" s="1266"/>
      <c r="AO57" s="1266"/>
      <c r="AP57" s="1266"/>
      <c r="AQ57" s="1266"/>
      <c r="AR57" s="1266"/>
      <c r="AS57" s="1266"/>
      <c r="AT57" s="1266"/>
      <c r="AU57" s="1266"/>
      <c r="AV57" s="1266"/>
      <c r="AW57" s="1266"/>
      <c r="AX57" s="1266"/>
      <c r="AY57" s="1266"/>
      <c r="AZ57" s="1266"/>
      <c r="BA57" s="1266"/>
      <c r="BB57" s="1267" t="s">
        <v>570</v>
      </c>
      <c r="BC57" s="1267"/>
      <c r="BD57" s="1267"/>
      <c r="BE57" s="1267"/>
      <c r="BF57" s="1267"/>
      <c r="BG57" s="1267"/>
      <c r="BH57" s="1267"/>
      <c r="BI57" s="1267"/>
      <c r="BJ57" s="1267"/>
      <c r="BK57" s="1267"/>
      <c r="BL57" s="1267"/>
      <c r="BM57" s="1267"/>
      <c r="BN57" s="1267"/>
      <c r="BO57" s="1267"/>
      <c r="BP57" s="1268">
        <v>61</v>
      </c>
      <c r="BQ57" s="1268"/>
      <c r="BR57" s="1268"/>
      <c r="BS57" s="1268"/>
      <c r="BT57" s="1268"/>
      <c r="BU57" s="1268"/>
      <c r="BV57" s="1268"/>
      <c r="BW57" s="1268"/>
      <c r="BX57" s="1268">
        <v>62.2</v>
      </c>
      <c r="BY57" s="1268"/>
      <c r="BZ57" s="1268"/>
      <c r="CA57" s="1268"/>
      <c r="CB57" s="1268"/>
      <c r="CC57" s="1268"/>
      <c r="CD57" s="1268"/>
      <c r="CE57" s="1268"/>
      <c r="CF57" s="1268">
        <v>63.6</v>
      </c>
      <c r="CG57" s="1268"/>
      <c r="CH57" s="1268"/>
      <c r="CI57" s="1268"/>
      <c r="CJ57" s="1268"/>
      <c r="CK57" s="1268"/>
      <c r="CL57" s="1268"/>
      <c r="CM57" s="1268"/>
      <c r="CN57" s="1268">
        <v>65.900000000000006</v>
      </c>
      <c r="CO57" s="1268"/>
      <c r="CP57" s="1268"/>
      <c r="CQ57" s="1268"/>
      <c r="CR57" s="1268"/>
      <c r="CS57" s="1268"/>
      <c r="CT57" s="1268"/>
      <c r="CU57" s="1268"/>
      <c r="CV57" s="1268">
        <v>66.599999999999994</v>
      </c>
      <c r="CW57" s="1268"/>
      <c r="CX57" s="1268"/>
      <c r="CY57" s="1268"/>
      <c r="CZ57" s="1268"/>
      <c r="DA57" s="1268"/>
      <c r="DB57" s="1268"/>
      <c r="DC57" s="1268"/>
      <c r="DD57" s="390"/>
      <c r="DE57" s="385"/>
    </row>
    <row r="58" spans="1:109" s="379" customFormat="1" ht="13.5" x14ac:dyDescent="0.15">
      <c r="A58" s="364"/>
      <c r="B58" s="385"/>
      <c r="G58" s="1262"/>
      <c r="H58" s="1262"/>
      <c r="I58" s="1272"/>
      <c r="J58" s="1272"/>
      <c r="K58" s="1270"/>
      <c r="L58" s="1270"/>
      <c r="M58" s="1270"/>
      <c r="N58" s="1270"/>
      <c r="AM58" s="364"/>
      <c r="AN58" s="1266"/>
      <c r="AO58" s="1266"/>
      <c r="AP58" s="1266"/>
      <c r="AQ58" s="1266"/>
      <c r="AR58" s="1266"/>
      <c r="AS58" s="1266"/>
      <c r="AT58" s="1266"/>
      <c r="AU58" s="1266"/>
      <c r="AV58" s="1266"/>
      <c r="AW58" s="1266"/>
      <c r="AX58" s="1266"/>
      <c r="AY58" s="1266"/>
      <c r="AZ58" s="1266"/>
      <c r="BA58" s="1266"/>
      <c r="BB58" s="1267"/>
      <c r="BC58" s="1267"/>
      <c r="BD58" s="1267"/>
      <c r="BE58" s="1267"/>
      <c r="BF58" s="1267"/>
      <c r="BG58" s="1267"/>
      <c r="BH58" s="1267"/>
      <c r="BI58" s="1267"/>
      <c r="BJ58" s="1267"/>
      <c r="BK58" s="1267"/>
      <c r="BL58" s="1267"/>
      <c r="BM58" s="1267"/>
      <c r="BN58" s="1267"/>
      <c r="BO58" s="1267"/>
      <c r="BP58" s="1268"/>
      <c r="BQ58" s="1268"/>
      <c r="BR58" s="1268"/>
      <c r="BS58" s="1268"/>
      <c r="BT58" s="1268"/>
      <c r="BU58" s="1268"/>
      <c r="BV58" s="1268"/>
      <c r="BW58" s="1268"/>
      <c r="BX58" s="1268"/>
      <c r="BY58" s="1268"/>
      <c r="BZ58" s="1268"/>
      <c r="CA58" s="1268"/>
      <c r="CB58" s="1268"/>
      <c r="CC58" s="1268"/>
      <c r="CD58" s="1268"/>
      <c r="CE58" s="1268"/>
      <c r="CF58" s="1268"/>
      <c r="CG58" s="1268"/>
      <c r="CH58" s="1268"/>
      <c r="CI58" s="1268"/>
      <c r="CJ58" s="1268"/>
      <c r="CK58" s="1268"/>
      <c r="CL58" s="1268"/>
      <c r="CM58" s="1268"/>
      <c r="CN58" s="1268"/>
      <c r="CO58" s="1268"/>
      <c r="CP58" s="1268"/>
      <c r="CQ58" s="1268"/>
      <c r="CR58" s="1268"/>
      <c r="CS58" s="1268"/>
      <c r="CT58" s="1268"/>
      <c r="CU58" s="1268"/>
      <c r="CV58" s="1268"/>
      <c r="CW58" s="1268"/>
      <c r="CX58" s="1268"/>
      <c r="CY58" s="1268"/>
      <c r="CZ58" s="1268"/>
      <c r="DA58" s="1268"/>
      <c r="DB58" s="1268"/>
      <c r="DC58" s="1268"/>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569</v>
      </c>
    </row>
    <row r="64" spans="1:109" ht="13.5" x14ac:dyDescent="0.15">
      <c r="B64" s="365"/>
      <c r="G64" s="380"/>
      <c r="I64" s="382"/>
      <c r="J64" s="382"/>
      <c r="K64" s="382"/>
      <c r="L64" s="382"/>
      <c r="M64" s="382"/>
      <c r="N64" s="381"/>
      <c r="AM64" s="380"/>
      <c r="AN64" s="380" t="s">
        <v>568</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3" t="s">
        <v>567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5" x14ac:dyDescent="0.15">
      <c r="B66" s="365"/>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5" x14ac:dyDescent="0.15">
      <c r="B67" s="365"/>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5" x14ac:dyDescent="0.15">
      <c r="B68" s="365"/>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5" x14ac:dyDescent="0.15">
      <c r="B69" s="365"/>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566</v>
      </c>
    </row>
    <row r="72" spans="2:107" ht="13.5" x14ac:dyDescent="0.15">
      <c r="B72" s="365"/>
      <c r="G72" s="1262"/>
      <c r="H72" s="1262"/>
      <c r="I72" s="1262"/>
      <c r="J72" s="1262"/>
      <c r="K72" s="373"/>
      <c r="L72" s="373"/>
      <c r="M72" s="372"/>
      <c r="N72" s="372"/>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525</v>
      </c>
      <c r="BQ72" s="1266"/>
      <c r="BR72" s="1266"/>
      <c r="BS72" s="1266"/>
      <c r="BT72" s="1266"/>
      <c r="BU72" s="1266"/>
      <c r="BV72" s="1266"/>
      <c r="BW72" s="1266"/>
      <c r="BX72" s="1266" t="s">
        <v>526</v>
      </c>
      <c r="BY72" s="1266"/>
      <c r="BZ72" s="1266"/>
      <c r="CA72" s="1266"/>
      <c r="CB72" s="1266"/>
      <c r="CC72" s="1266"/>
      <c r="CD72" s="1266"/>
      <c r="CE72" s="1266"/>
      <c r="CF72" s="1266" t="s">
        <v>527</v>
      </c>
      <c r="CG72" s="1266"/>
      <c r="CH72" s="1266"/>
      <c r="CI72" s="1266"/>
      <c r="CJ72" s="1266"/>
      <c r="CK72" s="1266"/>
      <c r="CL72" s="1266"/>
      <c r="CM72" s="1266"/>
      <c r="CN72" s="1266" t="s">
        <v>528</v>
      </c>
      <c r="CO72" s="1266"/>
      <c r="CP72" s="1266"/>
      <c r="CQ72" s="1266"/>
      <c r="CR72" s="1266"/>
      <c r="CS72" s="1266"/>
      <c r="CT72" s="1266"/>
      <c r="CU72" s="1266"/>
      <c r="CV72" s="1266" t="s">
        <v>529</v>
      </c>
      <c r="CW72" s="1266"/>
      <c r="CX72" s="1266"/>
      <c r="CY72" s="1266"/>
      <c r="CZ72" s="1266"/>
      <c r="DA72" s="1266"/>
      <c r="DB72" s="1266"/>
      <c r="DC72" s="1266"/>
    </row>
    <row r="73" spans="2:107" ht="13.5" x14ac:dyDescent="0.15">
      <c r="B73" s="365"/>
      <c r="G73" s="1269"/>
      <c r="H73" s="1269"/>
      <c r="I73" s="1269"/>
      <c r="J73" s="1269"/>
      <c r="K73" s="1273"/>
      <c r="L73" s="1273"/>
      <c r="M73" s="1273"/>
      <c r="N73" s="1273"/>
      <c r="AM73" s="371"/>
      <c r="AN73" s="1267" t="s">
        <v>565</v>
      </c>
      <c r="AO73" s="1267"/>
      <c r="AP73" s="1267"/>
      <c r="AQ73" s="1267"/>
      <c r="AR73" s="1267"/>
      <c r="AS73" s="1267"/>
      <c r="AT73" s="1267"/>
      <c r="AU73" s="1267"/>
      <c r="AV73" s="1267"/>
      <c r="AW73" s="1267"/>
      <c r="AX73" s="1267"/>
      <c r="AY73" s="1267"/>
      <c r="AZ73" s="1267"/>
      <c r="BA73" s="1267"/>
      <c r="BB73" s="1267" t="s">
        <v>563</v>
      </c>
      <c r="BC73" s="1267"/>
      <c r="BD73" s="1267"/>
      <c r="BE73" s="1267"/>
      <c r="BF73" s="1267"/>
      <c r="BG73" s="1267"/>
      <c r="BH73" s="1267"/>
      <c r="BI73" s="1267"/>
      <c r="BJ73" s="1267"/>
      <c r="BK73" s="1267"/>
      <c r="BL73" s="1267"/>
      <c r="BM73" s="1267"/>
      <c r="BN73" s="1267"/>
      <c r="BO73" s="1267"/>
      <c r="BP73" s="1268">
        <v>30.3</v>
      </c>
      <c r="BQ73" s="1268"/>
      <c r="BR73" s="1268"/>
      <c r="BS73" s="1268"/>
      <c r="BT73" s="1268"/>
      <c r="BU73" s="1268"/>
      <c r="BV73" s="1268"/>
      <c r="BW73" s="1268"/>
      <c r="BX73" s="1268">
        <v>16.8</v>
      </c>
      <c r="BY73" s="1268"/>
      <c r="BZ73" s="1268"/>
      <c r="CA73" s="1268"/>
      <c r="CB73" s="1268"/>
      <c r="CC73" s="1268"/>
      <c r="CD73" s="1268"/>
      <c r="CE73" s="1268"/>
      <c r="CF73" s="1268">
        <v>9.1999999999999993</v>
      </c>
      <c r="CG73" s="1268"/>
      <c r="CH73" s="1268"/>
      <c r="CI73" s="1268"/>
      <c r="CJ73" s="1268"/>
      <c r="CK73" s="1268"/>
      <c r="CL73" s="1268"/>
      <c r="CM73" s="1268"/>
      <c r="CN73" s="1268">
        <v>10.6</v>
      </c>
      <c r="CO73" s="1268"/>
      <c r="CP73" s="1268"/>
      <c r="CQ73" s="1268"/>
      <c r="CR73" s="1268"/>
      <c r="CS73" s="1268"/>
      <c r="CT73" s="1268"/>
      <c r="CU73" s="1268"/>
      <c r="CV73" s="1268">
        <v>10.3</v>
      </c>
      <c r="CW73" s="1268"/>
      <c r="CX73" s="1268"/>
      <c r="CY73" s="1268"/>
      <c r="CZ73" s="1268"/>
      <c r="DA73" s="1268"/>
      <c r="DB73" s="1268"/>
      <c r="DC73" s="1268"/>
    </row>
    <row r="74" spans="2:107" ht="13.5" x14ac:dyDescent="0.15">
      <c r="B74" s="365"/>
      <c r="G74" s="1269"/>
      <c r="H74" s="1269"/>
      <c r="I74" s="1269"/>
      <c r="J74" s="1269"/>
      <c r="K74" s="1273"/>
      <c r="L74" s="1273"/>
      <c r="M74" s="1273"/>
      <c r="N74" s="1273"/>
      <c r="AM74" s="371"/>
      <c r="AN74" s="1267"/>
      <c r="AO74" s="1267"/>
      <c r="AP74" s="1267"/>
      <c r="AQ74" s="1267"/>
      <c r="AR74" s="1267"/>
      <c r="AS74" s="1267"/>
      <c r="AT74" s="1267"/>
      <c r="AU74" s="1267"/>
      <c r="AV74" s="1267"/>
      <c r="AW74" s="1267"/>
      <c r="AX74" s="1267"/>
      <c r="AY74" s="1267"/>
      <c r="AZ74" s="1267"/>
      <c r="BA74" s="1267"/>
      <c r="BB74" s="1267"/>
      <c r="BC74" s="1267"/>
      <c r="BD74" s="1267"/>
      <c r="BE74" s="1267"/>
      <c r="BF74" s="1267"/>
      <c r="BG74" s="1267"/>
      <c r="BH74" s="1267"/>
      <c r="BI74" s="1267"/>
      <c r="BJ74" s="1267"/>
      <c r="BK74" s="1267"/>
      <c r="BL74" s="1267"/>
      <c r="BM74" s="1267"/>
      <c r="BN74" s="1267"/>
      <c r="BO74" s="1267"/>
      <c r="BP74" s="1268"/>
      <c r="BQ74" s="1268"/>
      <c r="BR74" s="1268"/>
      <c r="BS74" s="1268"/>
      <c r="BT74" s="1268"/>
      <c r="BU74" s="1268"/>
      <c r="BV74" s="1268"/>
      <c r="BW74" s="1268"/>
      <c r="BX74" s="1268"/>
      <c r="BY74" s="1268"/>
      <c r="BZ74" s="1268"/>
      <c r="CA74" s="1268"/>
      <c r="CB74" s="1268"/>
      <c r="CC74" s="1268"/>
      <c r="CD74" s="1268"/>
      <c r="CE74" s="1268"/>
      <c r="CF74" s="1268"/>
      <c r="CG74" s="1268"/>
      <c r="CH74" s="1268"/>
      <c r="CI74" s="1268"/>
      <c r="CJ74" s="1268"/>
      <c r="CK74" s="1268"/>
      <c r="CL74" s="1268"/>
      <c r="CM74" s="1268"/>
      <c r="CN74" s="1268"/>
      <c r="CO74" s="1268"/>
      <c r="CP74" s="1268"/>
      <c r="CQ74" s="1268"/>
      <c r="CR74" s="1268"/>
      <c r="CS74" s="1268"/>
      <c r="CT74" s="1268"/>
      <c r="CU74" s="1268"/>
      <c r="CV74" s="1268"/>
      <c r="CW74" s="1268"/>
      <c r="CX74" s="1268"/>
      <c r="CY74" s="1268"/>
      <c r="CZ74" s="1268"/>
      <c r="DA74" s="1268"/>
      <c r="DB74" s="1268"/>
      <c r="DC74" s="1268"/>
    </row>
    <row r="75" spans="2:107" ht="13.5" x14ac:dyDescent="0.15">
      <c r="B75" s="365"/>
      <c r="G75" s="1269"/>
      <c r="H75" s="1269"/>
      <c r="I75" s="1262"/>
      <c r="J75" s="1262"/>
      <c r="K75" s="1270"/>
      <c r="L75" s="1270"/>
      <c r="M75" s="1270"/>
      <c r="N75" s="1270"/>
      <c r="AM75" s="371"/>
      <c r="AN75" s="1267"/>
      <c r="AO75" s="1267"/>
      <c r="AP75" s="1267"/>
      <c r="AQ75" s="1267"/>
      <c r="AR75" s="1267"/>
      <c r="AS75" s="1267"/>
      <c r="AT75" s="1267"/>
      <c r="AU75" s="1267"/>
      <c r="AV75" s="1267"/>
      <c r="AW75" s="1267"/>
      <c r="AX75" s="1267"/>
      <c r="AY75" s="1267"/>
      <c r="AZ75" s="1267"/>
      <c r="BA75" s="1267"/>
      <c r="BB75" s="1267" t="s">
        <v>562</v>
      </c>
      <c r="BC75" s="1267"/>
      <c r="BD75" s="1267"/>
      <c r="BE75" s="1267"/>
      <c r="BF75" s="1267"/>
      <c r="BG75" s="1267"/>
      <c r="BH75" s="1267"/>
      <c r="BI75" s="1267"/>
      <c r="BJ75" s="1267"/>
      <c r="BK75" s="1267"/>
      <c r="BL75" s="1267"/>
      <c r="BM75" s="1267"/>
      <c r="BN75" s="1267"/>
      <c r="BO75" s="1267"/>
      <c r="BP75" s="1268">
        <v>8.4</v>
      </c>
      <c r="BQ75" s="1268"/>
      <c r="BR75" s="1268"/>
      <c r="BS75" s="1268"/>
      <c r="BT75" s="1268"/>
      <c r="BU75" s="1268"/>
      <c r="BV75" s="1268"/>
      <c r="BW75" s="1268"/>
      <c r="BX75" s="1268">
        <v>7.1</v>
      </c>
      <c r="BY75" s="1268"/>
      <c r="BZ75" s="1268"/>
      <c r="CA75" s="1268"/>
      <c r="CB75" s="1268"/>
      <c r="CC75" s="1268"/>
      <c r="CD75" s="1268"/>
      <c r="CE75" s="1268"/>
      <c r="CF75" s="1268">
        <v>5.8</v>
      </c>
      <c r="CG75" s="1268"/>
      <c r="CH75" s="1268"/>
      <c r="CI75" s="1268"/>
      <c r="CJ75" s="1268"/>
      <c r="CK75" s="1268"/>
      <c r="CL75" s="1268"/>
      <c r="CM75" s="1268"/>
      <c r="CN75" s="1268">
        <v>5.4</v>
      </c>
      <c r="CO75" s="1268"/>
      <c r="CP75" s="1268"/>
      <c r="CQ75" s="1268"/>
      <c r="CR75" s="1268"/>
      <c r="CS75" s="1268"/>
      <c r="CT75" s="1268"/>
      <c r="CU75" s="1268"/>
      <c r="CV75" s="1268">
        <v>5.6</v>
      </c>
      <c r="CW75" s="1268"/>
      <c r="CX75" s="1268"/>
      <c r="CY75" s="1268"/>
      <c r="CZ75" s="1268"/>
      <c r="DA75" s="1268"/>
      <c r="DB75" s="1268"/>
      <c r="DC75" s="1268"/>
    </row>
    <row r="76" spans="2:107" ht="13.5" x14ac:dyDescent="0.15">
      <c r="B76" s="365"/>
      <c r="G76" s="1269"/>
      <c r="H76" s="1269"/>
      <c r="I76" s="1262"/>
      <c r="J76" s="1262"/>
      <c r="K76" s="1270"/>
      <c r="L76" s="1270"/>
      <c r="M76" s="1270"/>
      <c r="N76" s="1270"/>
      <c r="AM76" s="371"/>
      <c r="AN76" s="1267"/>
      <c r="AO76" s="1267"/>
      <c r="AP76" s="1267"/>
      <c r="AQ76" s="1267"/>
      <c r="AR76" s="1267"/>
      <c r="AS76" s="1267"/>
      <c r="AT76" s="1267"/>
      <c r="AU76" s="1267"/>
      <c r="AV76" s="1267"/>
      <c r="AW76" s="1267"/>
      <c r="AX76" s="1267"/>
      <c r="AY76" s="1267"/>
      <c r="AZ76" s="1267"/>
      <c r="BA76" s="1267"/>
      <c r="BB76" s="1267"/>
      <c r="BC76" s="1267"/>
      <c r="BD76" s="1267"/>
      <c r="BE76" s="1267"/>
      <c r="BF76" s="1267"/>
      <c r="BG76" s="1267"/>
      <c r="BH76" s="1267"/>
      <c r="BI76" s="1267"/>
      <c r="BJ76" s="1267"/>
      <c r="BK76" s="1267"/>
      <c r="BL76" s="1267"/>
      <c r="BM76" s="1267"/>
      <c r="BN76" s="1267"/>
      <c r="BO76" s="1267"/>
      <c r="BP76" s="1268"/>
      <c r="BQ76" s="1268"/>
      <c r="BR76" s="1268"/>
      <c r="BS76" s="1268"/>
      <c r="BT76" s="1268"/>
      <c r="BU76" s="1268"/>
      <c r="BV76" s="1268"/>
      <c r="BW76" s="1268"/>
      <c r="BX76" s="1268"/>
      <c r="BY76" s="1268"/>
      <c r="BZ76" s="1268"/>
      <c r="CA76" s="1268"/>
      <c r="CB76" s="1268"/>
      <c r="CC76" s="1268"/>
      <c r="CD76" s="1268"/>
      <c r="CE76" s="1268"/>
      <c r="CF76" s="1268"/>
      <c r="CG76" s="1268"/>
      <c r="CH76" s="1268"/>
      <c r="CI76" s="1268"/>
      <c r="CJ76" s="1268"/>
      <c r="CK76" s="1268"/>
      <c r="CL76" s="1268"/>
      <c r="CM76" s="1268"/>
      <c r="CN76" s="1268"/>
      <c r="CO76" s="1268"/>
      <c r="CP76" s="1268"/>
      <c r="CQ76" s="1268"/>
      <c r="CR76" s="1268"/>
      <c r="CS76" s="1268"/>
      <c r="CT76" s="1268"/>
      <c r="CU76" s="1268"/>
      <c r="CV76" s="1268"/>
      <c r="CW76" s="1268"/>
      <c r="CX76" s="1268"/>
      <c r="CY76" s="1268"/>
      <c r="CZ76" s="1268"/>
      <c r="DA76" s="1268"/>
      <c r="DB76" s="1268"/>
      <c r="DC76" s="1268"/>
    </row>
    <row r="77" spans="2:107" ht="13.5" x14ac:dyDescent="0.15">
      <c r="B77" s="365"/>
      <c r="G77" s="1262"/>
      <c r="H77" s="1262"/>
      <c r="I77" s="1262"/>
      <c r="J77" s="1262"/>
      <c r="K77" s="1273"/>
      <c r="L77" s="1273"/>
      <c r="M77" s="1273"/>
      <c r="N77" s="1273"/>
      <c r="AN77" s="1266" t="s">
        <v>564</v>
      </c>
      <c r="AO77" s="1266"/>
      <c r="AP77" s="1266"/>
      <c r="AQ77" s="1266"/>
      <c r="AR77" s="1266"/>
      <c r="AS77" s="1266"/>
      <c r="AT77" s="1266"/>
      <c r="AU77" s="1266"/>
      <c r="AV77" s="1266"/>
      <c r="AW77" s="1266"/>
      <c r="AX77" s="1266"/>
      <c r="AY77" s="1266"/>
      <c r="AZ77" s="1266"/>
      <c r="BA77" s="1266"/>
      <c r="BB77" s="1267" t="s">
        <v>563</v>
      </c>
      <c r="BC77" s="1267"/>
      <c r="BD77" s="1267"/>
      <c r="BE77" s="1267"/>
      <c r="BF77" s="1267"/>
      <c r="BG77" s="1267"/>
      <c r="BH77" s="1267"/>
      <c r="BI77" s="1267"/>
      <c r="BJ77" s="1267"/>
      <c r="BK77" s="1267"/>
      <c r="BL77" s="1267"/>
      <c r="BM77" s="1267"/>
      <c r="BN77" s="1267"/>
      <c r="BO77" s="1267"/>
      <c r="BP77" s="1268">
        <v>0</v>
      </c>
      <c r="BQ77" s="1268"/>
      <c r="BR77" s="1268"/>
      <c r="BS77" s="1268"/>
      <c r="BT77" s="1268"/>
      <c r="BU77" s="1268"/>
      <c r="BV77" s="1268"/>
      <c r="BW77" s="1268"/>
      <c r="BX77" s="1268">
        <v>0</v>
      </c>
      <c r="BY77" s="1268"/>
      <c r="BZ77" s="1268"/>
      <c r="CA77" s="1268"/>
      <c r="CB77" s="1268"/>
      <c r="CC77" s="1268"/>
      <c r="CD77" s="1268"/>
      <c r="CE77" s="1268"/>
      <c r="CF77" s="1268">
        <v>0</v>
      </c>
      <c r="CG77" s="1268"/>
      <c r="CH77" s="1268"/>
      <c r="CI77" s="1268"/>
      <c r="CJ77" s="1268"/>
      <c r="CK77" s="1268"/>
      <c r="CL77" s="1268"/>
      <c r="CM77" s="1268"/>
      <c r="CN77" s="1268">
        <v>0</v>
      </c>
      <c r="CO77" s="1268"/>
      <c r="CP77" s="1268"/>
      <c r="CQ77" s="1268"/>
      <c r="CR77" s="1268"/>
      <c r="CS77" s="1268"/>
      <c r="CT77" s="1268"/>
      <c r="CU77" s="1268"/>
      <c r="CV77" s="1268">
        <v>0</v>
      </c>
      <c r="CW77" s="1268"/>
      <c r="CX77" s="1268"/>
      <c r="CY77" s="1268"/>
      <c r="CZ77" s="1268"/>
      <c r="DA77" s="1268"/>
      <c r="DB77" s="1268"/>
      <c r="DC77" s="1268"/>
    </row>
    <row r="78" spans="2:107" ht="13.5" x14ac:dyDescent="0.15">
      <c r="B78" s="365"/>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7"/>
      <c r="BC78" s="1267"/>
      <c r="BD78" s="1267"/>
      <c r="BE78" s="1267"/>
      <c r="BF78" s="1267"/>
      <c r="BG78" s="1267"/>
      <c r="BH78" s="1267"/>
      <c r="BI78" s="1267"/>
      <c r="BJ78" s="1267"/>
      <c r="BK78" s="1267"/>
      <c r="BL78" s="1267"/>
      <c r="BM78" s="1267"/>
      <c r="BN78" s="1267"/>
      <c r="BO78" s="1267"/>
      <c r="BP78" s="1268"/>
      <c r="BQ78" s="1268"/>
      <c r="BR78" s="1268"/>
      <c r="BS78" s="1268"/>
      <c r="BT78" s="1268"/>
      <c r="BU78" s="1268"/>
      <c r="BV78" s="1268"/>
      <c r="BW78" s="1268"/>
      <c r="BX78" s="1268"/>
      <c r="BY78" s="1268"/>
      <c r="BZ78" s="1268"/>
      <c r="CA78" s="1268"/>
      <c r="CB78" s="1268"/>
      <c r="CC78" s="1268"/>
      <c r="CD78" s="1268"/>
      <c r="CE78" s="1268"/>
      <c r="CF78" s="1268"/>
      <c r="CG78" s="1268"/>
      <c r="CH78" s="1268"/>
      <c r="CI78" s="1268"/>
      <c r="CJ78" s="1268"/>
      <c r="CK78" s="1268"/>
      <c r="CL78" s="1268"/>
      <c r="CM78" s="1268"/>
      <c r="CN78" s="1268"/>
      <c r="CO78" s="1268"/>
      <c r="CP78" s="1268"/>
      <c r="CQ78" s="1268"/>
      <c r="CR78" s="1268"/>
      <c r="CS78" s="1268"/>
      <c r="CT78" s="1268"/>
      <c r="CU78" s="1268"/>
      <c r="CV78" s="1268"/>
      <c r="CW78" s="1268"/>
      <c r="CX78" s="1268"/>
      <c r="CY78" s="1268"/>
      <c r="CZ78" s="1268"/>
      <c r="DA78" s="1268"/>
      <c r="DB78" s="1268"/>
      <c r="DC78" s="1268"/>
    </row>
    <row r="79" spans="2:107" ht="13.5" x14ac:dyDescent="0.15">
      <c r="B79" s="365"/>
      <c r="G79" s="1262"/>
      <c r="H79" s="1262"/>
      <c r="I79" s="1272"/>
      <c r="J79" s="1272"/>
      <c r="K79" s="1274"/>
      <c r="L79" s="1274"/>
      <c r="M79" s="1274"/>
      <c r="N79" s="1274"/>
      <c r="AN79" s="1266"/>
      <c r="AO79" s="1266"/>
      <c r="AP79" s="1266"/>
      <c r="AQ79" s="1266"/>
      <c r="AR79" s="1266"/>
      <c r="AS79" s="1266"/>
      <c r="AT79" s="1266"/>
      <c r="AU79" s="1266"/>
      <c r="AV79" s="1266"/>
      <c r="AW79" s="1266"/>
      <c r="AX79" s="1266"/>
      <c r="AY79" s="1266"/>
      <c r="AZ79" s="1266"/>
      <c r="BA79" s="1266"/>
      <c r="BB79" s="1267" t="s">
        <v>562</v>
      </c>
      <c r="BC79" s="1267"/>
      <c r="BD79" s="1267"/>
      <c r="BE79" s="1267"/>
      <c r="BF79" s="1267"/>
      <c r="BG79" s="1267"/>
      <c r="BH79" s="1267"/>
      <c r="BI79" s="1267"/>
      <c r="BJ79" s="1267"/>
      <c r="BK79" s="1267"/>
      <c r="BL79" s="1267"/>
      <c r="BM79" s="1267"/>
      <c r="BN79" s="1267"/>
      <c r="BO79" s="1267"/>
      <c r="BP79" s="1268">
        <v>7.4</v>
      </c>
      <c r="BQ79" s="1268"/>
      <c r="BR79" s="1268"/>
      <c r="BS79" s="1268"/>
      <c r="BT79" s="1268"/>
      <c r="BU79" s="1268"/>
      <c r="BV79" s="1268"/>
      <c r="BW79" s="1268"/>
      <c r="BX79" s="1268">
        <v>7.5</v>
      </c>
      <c r="BY79" s="1268"/>
      <c r="BZ79" s="1268"/>
      <c r="CA79" s="1268"/>
      <c r="CB79" s="1268"/>
      <c r="CC79" s="1268"/>
      <c r="CD79" s="1268"/>
      <c r="CE79" s="1268"/>
      <c r="CF79" s="1268">
        <v>7.5</v>
      </c>
      <c r="CG79" s="1268"/>
      <c r="CH79" s="1268"/>
      <c r="CI79" s="1268"/>
      <c r="CJ79" s="1268"/>
      <c r="CK79" s="1268"/>
      <c r="CL79" s="1268"/>
      <c r="CM79" s="1268"/>
      <c r="CN79" s="1268">
        <v>7.7</v>
      </c>
      <c r="CO79" s="1268"/>
      <c r="CP79" s="1268"/>
      <c r="CQ79" s="1268"/>
      <c r="CR79" s="1268"/>
      <c r="CS79" s="1268"/>
      <c r="CT79" s="1268"/>
      <c r="CU79" s="1268"/>
      <c r="CV79" s="1268">
        <v>8</v>
      </c>
      <c r="CW79" s="1268"/>
      <c r="CX79" s="1268"/>
      <c r="CY79" s="1268"/>
      <c r="CZ79" s="1268"/>
      <c r="DA79" s="1268"/>
      <c r="DB79" s="1268"/>
      <c r="DC79" s="1268"/>
    </row>
    <row r="80" spans="2:107" ht="13.5" x14ac:dyDescent="0.15">
      <c r="B80" s="365"/>
      <c r="G80" s="1262"/>
      <c r="H80" s="1262"/>
      <c r="I80" s="1272"/>
      <c r="J80" s="1272"/>
      <c r="K80" s="1274"/>
      <c r="L80" s="1274"/>
      <c r="M80" s="1274"/>
      <c r="N80" s="1274"/>
      <c r="AN80" s="1266"/>
      <c r="AO80" s="1266"/>
      <c r="AP80" s="1266"/>
      <c r="AQ80" s="1266"/>
      <c r="AR80" s="1266"/>
      <c r="AS80" s="1266"/>
      <c r="AT80" s="1266"/>
      <c r="AU80" s="1266"/>
      <c r="AV80" s="1266"/>
      <c r="AW80" s="1266"/>
      <c r="AX80" s="1266"/>
      <c r="AY80" s="1266"/>
      <c r="AZ80" s="1266"/>
      <c r="BA80" s="1266"/>
      <c r="BB80" s="1267"/>
      <c r="BC80" s="1267"/>
      <c r="BD80" s="1267"/>
      <c r="BE80" s="1267"/>
      <c r="BF80" s="1267"/>
      <c r="BG80" s="1267"/>
      <c r="BH80" s="1267"/>
      <c r="BI80" s="1267"/>
      <c r="BJ80" s="1267"/>
      <c r="BK80" s="1267"/>
      <c r="BL80" s="1267"/>
      <c r="BM80" s="1267"/>
      <c r="BN80" s="1267"/>
      <c r="BO80" s="1267"/>
      <c r="BP80" s="1268"/>
      <c r="BQ80" s="1268"/>
      <c r="BR80" s="1268"/>
      <c r="BS80" s="1268"/>
      <c r="BT80" s="1268"/>
      <c r="BU80" s="1268"/>
      <c r="BV80" s="1268"/>
      <c r="BW80" s="1268"/>
      <c r="BX80" s="1268"/>
      <c r="BY80" s="1268"/>
      <c r="BZ80" s="1268"/>
      <c r="CA80" s="1268"/>
      <c r="CB80" s="1268"/>
      <c r="CC80" s="1268"/>
      <c r="CD80" s="1268"/>
      <c r="CE80" s="1268"/>
      <c r="CF80" s="1268"/>
      <c r="CG80" s="1268"/>
      <c r="CH80" s="1268"/>
      <c r="CI80" s="1268"/>
      <c r="CJ80" s="1268"/>
      <c r="CK80" s="1268"/>
      <c r="CL80" s="1268"/>
      <c r="CM80" s="1268"/>
      <c r="CN80" s="1268"/>
      <c r="CO80" s="1268"/>
      <c r="CP80" s="1268"/>
      <c r="CQ80" s="1268"/>
      <c r="CR80" s="1268"/>
      <c r="CS80" s="1268"/>
      <c r="CT80" s="1268"/>
      <c r="CU80" s="1268"/>
      <c r="CV80" s="1268"/>
      <c r="CW80" s="1268"/>
      <c r="CX80" s="1268"/>
      <c r="CY80" s="1268"/>
      <c r="CZ80" s="1268"/>
      <c r="DA80" s="1268"/>
      <c r="DB80" s="1268"/>
      <c r="DC80" s="1268"/>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McY7rtuDwMZTVdIRiuJMCUj1+Q0mNFuLLCim/EZkJaiwvGIKmevrT+ns4Q+9ixVk7/4oxZC+jCEfkzDK0PaAKQ==" saltValue="IEi2CrL758SUk2YS4c48Yw==" spinCount="100000" sheet="1" objects="1" scenarios="1" formatCells="0"/>
  <dataConsolidate/>
  <mergeCells count="112">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A61C0-2F7D-4F8D-8D37-F50492A7CA32}">
  <sheetPr>
    <pageSetUpPr fitToPage="1"/>
  </sheetPr>
  <dimension ref="A1:DR125"/>
  <sheetViews>
    <sheetView showGridLines="0" topLeftCell="A10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wpqyIC5L2LJjd0eGTlQ8L8OacOnZOTls9Due0RUeBe6QuEd87I4cli3d+Bims+6s8oeziAr3JQ2ckNEAb9Rc5A==" saltValue="t579AmCVG4bVRuxgJniJog=="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7CDC-944E-458C-BE5E-D1CC6ABCFC71}">
  <sheetPr>
    <pageSetUpPr fitToPage="1"/>
  </sheetPr>
  <dimension ref="A1:DR125"/>
  <sheetViews>
    <sheetView showGridLines="0" topLeftCell="A28"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ToCqkBLdZ7/CL9YLWWRGrVjiLmUKf+XxRi1CIybWhzBiJhDHfwlder2Q8EUKyw42XSpVTvogFoZgDknHeXJJzA==" saltValue="mJd1HeJAPh1riAfvFluN0Q=="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72655</v>
      </c>
      <c r="E3" s="144"/>
      <c r="F3" s="145">
        <v>301035</v>
      </c>
      <c r="G3" s="146"/>
      <c r="H3" s="147"/>
    </row>
    <row r="4" spans="1:8" x14ac:dyDescent="0.15">
      <c r="A4" s="148"/>
      <c r="B4" s="149"/>
      <c r="C4" s="150"/>
      <c r="D4" s="151">
        <v>26437</v>
      </c>
      <c r="E4" s="152"/>
      <c r="F4" s="153">
        <v>154376</v>
      </c>
      <c r="G4" s="154"/>
      <c r="H4" s="155"/>
    </row>
    <row r="5" spans="1:8" x14ac:dyDescent="0.15">
      <c r="A5" s="136" t="s">
        <v>519</v>
      </c>
      <c r="B5" s="141"/>
      <c r="C5" s="142"/>
      <c r="D5" s="143">
        <v>104464</v>
      </c>
      <c r="E5" s="144"/>
      <c r="F5" s="145">
        <v>277467</v>
      </c>
      <c r="G5" s="146"/>
      <c r="H5" s="147"/>
    </row>
    <row r="6" spans="1:8" x14ac:dyDescent="0.15">
      <c r="A6" s="148"/>
      <c r="B6" s="149"/>
      <c r="C6" s="150"/>
      <c r="D6" s="151">
        <v>64835</v>
      </c>
      <c r="E6" s="152"/>
      <c r="F6" s="153">
        <v>128378</v>
      </c>
      <c r="G6" s="154"/>
      <c r="H6" s="155"/>
    </row>
    <row r="7" spans="1:8" x14ac:dyDescent="0.15">
      <c r="A7" s="136" t="s">
        <v>520</v>
      </c>
      <c r="B7" s="141"/>
      <c r="C7" s="142"/>
      <c r="D7" s="143">
        <v>94316</v>
      </c>
      <c r="E7" s="144"/>
      <c r="F7" s="145">
        <v>282256</v>
      </c>
      <c r="G7" s="146"/>
      <c r="H7" s="147"/>
    </row>
    <row r="8" spans="1:8" x14ac:dyDescent="0.15">
      <c r="A8" s="148"/>
      <c r="B8" s="149"/>
      <c r="C8" s="150"/>
      <c r="D8" s="151">
        <v>51843</v>
      </c>
      <c r="E8" s="152"/>
      <c r="F8" s="153">
        <v>145453</v>
      </c>
      <c r="G8" s="154"/>
      <c r="H8" s="155"/>
    </row>
    <row r="9" spans="1:8" x14ac:dyDescent="0.15">
      <c r="A9" s="136" t="s">
        <v>521</v>
      </c>
      <c r="B9" s="141"/>
      <c r="C9" s="142"/>
      <c r="D9" s="143">
        <v>103304</v>
      </c>
      <c r="E9" s="144"/>
      <c r="F9" s="145">
        <v>295341</v>
      </c>
      <c r="G9" s="146"/>
      <c r="H9" s="147"/>
    </row>
    <row r="10" spans="1:8" x14ac:dyDescent="0.15">
      <c r="A10" s="148"/>
      <c r="B10" s="149"/>
      <c r="C10" s="150"/>
      <c r="D10" s="151">
        <v>65677</v>
      </c>
      <c r="E10" s="152"/>
      <c r="F10" s="153">
        <v>137402</v>
      </c>
      <c r="G10" s="154"/>
      <c r="H10" s="155"/>
    </row>
    <row r="11" spans="1:8" x14ac:dyDescent="0.15">
      <c r="A11" s="136" t="s">
        <v>522</v>
      </c>
      <c r="B11" s="141"/>
      <c r="C11" s="142"/>
      <c r="D11" s="143">
        <v>106840</v>
      </c>
      <c r="E11" s="144"/>
      <c r="F11" s="145">
        <v>292845</v>
      </c>
      <c r="G11" s="146"/>
      <c r="H11" s="147"/>
    </row>
    <row r="12" spans="1:8" x14ac:dyDescent="0.15">
      <c r="A12" s="148"/>
      <c r="B12" s="149"/>
      <c r="C12" s="156"/>
      <c r="D12" s="151">
        <v>69855</v>
      </c>
      <c r="E12" s="152"/>
      <c r="F12" s="153">
        <v>143187</v>
      </c>
      <c r="G12" s="154"/>
      <c r="H12" s="155"/>
    </row>
    <row r="13" spans="1:8" x14ac:dyDescent="0.15">
      <c r="A13" s="136"/>
      <c r="B13" s="141"/>
      <c r="C13" s="157"/>
      <c r="D13" s="158">
        <v>96316</v>
      </c>
      <c r="E13" s="159"/>
      <c r="F13" s="160">
        <v>289789</v>
      </c>
      <c r="G13" s="161"/>
      <c r="H13" s="147"/>
    </row>
    <row r="14" spans="1:8" x14ac:dyDescent="0.15">
      <c r="A14" s="148"/>
      <c r="B14" s="149"/>
      <c r="C14" s="150"/>
      <c r="D14" s="151">
        <v>55729</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4.38</v>
      </c>
      <c r="C19" s="162">
        <f>ROUND(VALUE(SUBSTITUTE(実質収支比率等に係る経年分析!G$48,"▲","-")),2)</f>
        <v>10.3</v>
      </c>
      <c r="D19" s="162">
        <f>ROUND(VALUE(SUBSTITUTE(実質収支比率等に係る経年分析!H$48,"▲","-")),2)</f>
        <v>3.46</v>
      </c>
      <c r="E19" s="162">
        <f>ROUND(VALUE(SUBSTITUTE(実質収支比率等に係る経年分析!I$48,"▲","-")),2)</f>
        <v>5.12</v>
      </c>
      <c r="F19" s="162">
        <f>ROUND(VALUE(SUBSTITUTE(実質収支比率等に係る経年分析!J$48,"▲","-")),2)</f>
        <v>1.08</v>
      </c>
    </row>
    <row r="20" spans="1:11" x14ac:dyDescent="0.15">
      <c r="A20" s="162" t="s">
        <v>53</v>
      </c>
      <c r="B20" s="162">
        <f>ROUND(VALUE(SUBSTITUTE(実質収支比率等に係る経年分析!F$47,"▲","-")),2)</f>
        <v>37.21</v>
      </c>
      <c r="C20" s="162">
        <f>ROUND(VALUE(SUBSTITUTE(実質収支比率等に係る経年分析!G$47,"▲","-")),2)</f>
        <v>37.29</v>
      </c>
      <c r="D20" s="162">
        <f>ROUND(VALUE(SUBSTITUTE(実質収支比率等に係る経年分析!H$47,"▲","-")),2)</f>
        <v>45.24</v>
      </c>
      <c r="E20" s="162">
        <f>ROUND(VALUE(SUBSTITUTE(実質収支比率等に係る経年分析!I$47,"▲","-")),2)</f>
        <v>42.93</v>
      </c>
      <c r="F20" s="162">
        <f>ROUND(VALUE(SUBSTITUTE(実質収支比率等に係る経年分析!J$47,"▲","-")),2)</f>
        <v>44.83</v>
      </c>
    </row>
    <row r="21" spans="1:11" x14ac:dyDescent="0.15">
      <c r="A21" s="162" t="s">
        <v>54</v>
      </c>
      <c r="B21" s="162">
        <f>IF(ISNUMBER(VALUE(SUBSTITUTE(実質収支比率等に係る経年分析!F$49,"▲","-"))),ROUND(VALUE(SUBSTITUTE(実質収支比率等に係る経年分析!F$49,"▲","-")),2),NA())</f>
        <v>1.58</v>
      </c>
      <c r="C21" s="162">
        <f>IF(ISNUMBER(VALUE(SUBSTITUTE(実質収支比率等に係る経年分析!G$49,"▲","-"))),ROUND(VALUE(SUBSTITUTE(実質収支比率等に係る経年分析!G$49,"▲","-")),2),NA())</f>
        <v>6.58</v>
      </c>
      <c r="D21" s="162">
        <f>IF(ISNUMBER(VALUE(SUBSTITUTE(実質収支比率等に係る経年分析!H$49,"▲","-"))),ROUND(VALUE(SUBSTITUTE(実質収支比率等に係る経年分析!H$49,"▲","-")),2),NA())</f>
        <v>-7.22</v>
      </c>
      <c r="E21" s="162">
        <f>IF(ISNUMBER(VALUE(SUBSTITUTE(実質収支比率等に係る経年分析!I$49,"▲","-"))),ROUND(VALUE(SUBSTITUTE(実質収支比率等に係る経年分析!I$49,"▲","-")),2),NA())</f>
        <v>-2.23</v>
      </c>
      <c r="F21" s="162">
        <f>IF(ISNUMBER(VALUE(SUBSTITUTE(実質収支比率等に係る経年分析!J$49,"▲","-"))),ROUND(VALUE(SUBSTITUTE(実質収支比率等に係る経年分析!J$49,"▲","-")),2),NA())</f>
        <v>-3.96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国民健康保険事業勘定特別会計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0.03</v>
      </c>
    </row>
    <row r="33" spans="1:16" x14ac:dyDescent="0.15">
      <c r="A33" s="163" t="str">
        <f>IF(連結実質赤字比率に係る赤字・黒字の構成分析!C$37="",NA(),連結実質赤字比率に係る赤字・黒字の構成分析!C$37)</f>
        <v>国民健康保険町立田子診療所及び介護老人保健施設事業特別会計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0.16</v>
      </c>
    </row>
    <row r="34" spans="1:16" x14ac:dyDescent="0.15">
      <c r="A34" s="163" t="str">
        <f>IF(連結実質赤字比率に係る赤字・黒字の構成分析!C$36="",NA(),連結実質赤字比率に係る赤字・黒字の構成分析!C$36)</f>
        <v>介護保険事業勘定特別会計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0.71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0.56000000000000005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0.41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10.29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5.1100000000000003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1.07</v>
      </c>
    </row>
    <row r="36" spans="1:16" x14ac:dyDescent="0.15">
      <c r="A36" s="163" t="str">
        <f>IF(連結実質赤字比率に係る赤字・黒字の構成分析!C$34="",NA(),連結実質赤字比率に係る赤字・黒字の構成分析!C$34)</f>
        <v>水道事業特別会計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434</v>
      </c>
      <c r="E42" s="164"/>
      <c r="F42" s="164"/>
      <c r="G42" s="164">
        <f>'実質公債費比率（分子）の構造'!L$52</f>
        <v>439</v>
      </c>
      <c r="H42" s="164"/>
      <c r="I42" s="164"/>
      <c r="J42" s="164">
        <f>'実質公債費比率（分子）の構造'!M$52</f>
        <v>401</v>
      </c>
      <c r="K42" s="164"/>
      <c r="L42" s="164"/>
      <c r="M42" s="164">
        <f>'実質公債費比率（分子）の構造'!N$52</f>
        <v>399</v>
      </c>
      <c r="N42" s="164"/>
      <c r="O42" s="164"/>
      <c r="P42" s="164">
        <f>'実質公債費比率（分子）の構造'!O$52</f>
        <v>387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v>
      </c>
      <c r="C44" s="164"/>
      <c r="D44" s="164"/>
      <c r="E44" s="164">
        <f>'実質公債費比率（分子）の構造'!L$50</f>
        <v>3</v>
      </c>
      <c r="F44" s="164"/>
      <c r="G44" s="164"/>
      <c r="H44" s="164">
        <f>'実質公債費比率（分子）の構造'!M$50</f>
        <v>3</v>
      </c>
      <c r="I44" s="164"/>
      <c r="J44" s="164"/>
      <c r="K44" s="164">
        <f>'実質公債費比率（分子）の構造'!N$50</f>
        <v>2</v>
      </c>
      <c r="L44" s="164"/>
      <c r="M44" s="164"/>
      <c r="N44" s="164">
        <f>'実質公債費比率（分子）の構造'!O$50</f>
        <v>2</v>
      </c>
      <c r="O44" s="164"/>
      <c r="P44" s="164"/>
    </row>
    <row r="45" spans="1:16" x14ac:dyDescent="0.15">
      <c r="A45" s="164" t="s">
        <v>63</v>
      </c>
      <c r="B45" s="164">
        <f>'実質公債費比率（分子）の構造'!K$49</f>
        <v>10</v>
      </c>
      <c r="C45" s="164"/>
      <c r="D45" s="164"/>
      <c r="E45" s="164">
        <f>'実質公債費比率（分子）の構造'!L$49</f>
        <v>10</v>
      </c>
      <c r="F45" s="164"/>
      <c r="G45" s="164"/>
      <c r="H45" s="164">
        <f>'実質公債費比率（分子）の構造'!M$49</f>
        <v>12</v>
      </c>
      <c r="I45" s="164"/>
      <c r="J45" s="164"/>
      <c r="K45" s="164">
        <f>'実質公債費比率（分子）の構造'!N$49</f>
        <v>12</v>
      </c>
      <c r="L45" s="164"/>
      <c r="M45" s="164"/>
      <c r="N45" s="164">
        <f>'実質公債費比率（分子）の構造'!O$49</f>
        <v>13</v>
      </c>
      <c r="O45" s="164"/>
      <c r="P45" s="164"/>
    </row>
    <row r="46" spans="1:16" x14ac:dyDescent="0.15">
      <c r="A46" s="164" t="s">
        <v>64</v>
      </c>
      <c r="B46" s="164">
        <f>'実質公債費比率（分子）の構造'!K$48</f>
        <v>1</v>
      </c>
      <c r="C46" s="164"/>
      <c r="D46" s="164"/>
      <c r="E46" s="164">
        <f>'実質公債費比率（分子）の構造'!L$48</f>
        <v>0</v>
      </c>
      <c r="F46" s="164"/>
      <c r="G46" s="164"/>
      <c r="H46" s="164">
        <f>'実質公債費比率（分子）の構造'!M$48</f>
        <v>0</v>
      </c>
      <c r="I46" s="164"/>
      <c r="J46" s="164"/>
      <c r="K46" s="164">
        <f>'実質公債費比率（分子）の構造'!N$48</f>
        <v>11</v>
      </c>
      <c r="L46" s="164"/>
      <c r="M46" s="164"/>
      <c r="N46" s="164">
        <f>'実質公債費比率（分子）の構造'!O$48</f>
        <v>10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600</v>
      </c>
      <c r="C49" s="164"/>
      <c r="D49" s="164"/>
      <c r="E49" s="164">
        <f>'実質公債費比率（分子）の構造'!L$45</f>
        <v>571</v>
      </c>
      <c r="F49" s="164"/>
      <c r="G49" s="164"/>
      <c r="H49" s="164">
        <f>'実質公債費比率（分子）の構造'!M$45</f>
        <v>512</v>
      </c>
      <c r="I49" s="164"/>
      <c r="J49" s="164"/>
      <c r="K49" s="164">
        <f>'実質公債費比率（分子）の構造'!N$45</f>
        <v>535</v>
      </c>
      <c r="L49" s="164"/>
      <c r="M49" s="164"/>
      <c r="N49" s="164">
        <f>'実質公債費比率（分子）の構造'!O$45</f>
        <v>531</v>
      </c>
      <c r="O49" s="164"/>
      <c r="P49" s="164"/>
    </row>
    <row r="50" spans="1:16" x14ac:dyDescent="0.15">
      <c r="A50" s="164" t="s">
        <v>67</v>
      </c>
      <c r="B50" s="164" t="e">
        <f>NA()</f>
        <v>#N/A</v>
      </c>
      <c r="C50" s="164">
        <f>IF(ISNUMBER('実質公債費比率（分子）の構造'!K$53),'実質公債費比率（分子）の構造'!K$53,NA())</f>
        <v>181</v>
      </c>
      <c r="D50" s="164" t="e">
        <f>NA()</f>
        <v>#N/A</v>
      </c>
      <c r="E50" s="164" t="e">
        <f>NA()</f>
        <v>#N/A</v>
      </c>
      <c r="F50" s="164">
        <f>IF(ISNUMBER('実質公債費比率（分子）の構造'!L$53),'実質公債費比率（分子）の構造'!L$53,NA())</f>
        <v>145</v>
      </c>
      <c r="G50" s="164" t="e">
        <f>NA()</f>
        <v>#N/A</v>
      </c>
      <c r="H50" s="164" t="e">
        <f>NA()</f>
        <v>#N/A</v>
      </c>
      <c r="I50" s="164">
        <f>IF(ISNUMBER('実質公債費比率（分子）の構造'!M$53),'実質公債費比率（分子）の構造'!M$53,NA())</f>
        <v>126</v>
      </c>
      <c r="J50" s="164" t="e">
        <f>NA()</f>
        <v>#N/A</v>
      </c>
      <c r="K50" s="164" t="e">
        <f>NA()</f>
        <v>#N/A</v>
      </c>
      <c r="L50" s="164">
        <f>IF(ISNUMBER('実質公債費比率（分子）の構造'!N$53),'実質公債費比率（分子）の構造'!N$53,NA())</f>
        <v>161</v>
      </c>
      <c r="M50" s="164" t="e">
        <f>NA()</f>
        <v>#N/A</v>
      </c>
      <c r="N50" s="164" t="e">
        <f>NA()</f>
        <v>#N/A</v>
      </c>
      <c r="O50" s="164">
        <f>IF(ISNUMBER('実質公債費比率（分子）の構造'!O$53),'実質公債費比率（分子）の構造'!O$53,NA())</f>
        <v>169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3796</v>
      </c>
      <c r="E56" s="163"/>
      <c r="F56" s="163"/>
      <c r="G56" s="163">
        <f>'将来負担比率（分子）の構造'!J$52</f>
        <v>3739</v>
      </c>
      <c r="H56" s="163"/>
      <c r="I56" s="163"/>
      <c r="J56" s="163">
        <f>'将来負担比率（分子）の構造'!K$52</f>
        <v>3600</v>
      </c>
      <c r="K56" s="163"/>
      <c r="L56" s="163"/>
      <c r="M56" s="163">
        <f>'将来負担比率（分子）の構造'!L$52</f>
        <v>3608</v>
      </c>
      <c r="N56" s="163"/>
      <c r="O56" s="163"/>
      <c r="P56" s="163">
        <f>'将来負担比率（分子）の構造'!M$52</f>
        <v>3425</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1601</v>
      </c>
      <c r="E58" s="163"/>
      <c r="F58" s="163"/>
      <c r="G58" s="163">
        <f>'将来負担比率（分子）の構造'!J$50</f>
        <v>1802</v>
      </c>
      <c r="H58" s="163"/>
      <c r="I58" s="163"/>
      <c r="J58" s="163">
        <f>'将来負担比率（分子）の構造'!K$50</f>
        <v>2068</v>
      </c>
      <c r="K58" s="163"/>
      <c r="L58" s="163"/>
      <c r="M58" s="163">
        <f>'将来負担比率（分子）の構造'!L$50</f>
        <v>1936</v>
      </c>
      <c r="N58" s="163"/>
      <c r="O58" s="163"/>
      <c r="P58" s="163">
        <f>'将来負担比率（分子）の構造'!M$50</f>
        <v>1989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502</v>
      </c>
      <c r="C62" s="163"/>
      <c r="D62" s="163"/>
      <c r="E62" s="163">
        <f>'将来負担比率（分子）の構造'!J$45</f>
        <v>507</v>
      </c>
      <c r="F62" s="163"/>
      <c r="G62" s="163"/>
      <c r="H62" s="163">
        <f>'将来負担比率（分子）の構造'!K$45</f>
        <v>513</v>
      </c>
      <c r="I62" s="163"/>
      <c r="J62" s="163"/>
      <c r="K62" s="163">
        <f>'将来負担比率（分子）の構造'!L$45</f>
        <v>512</v>
      </c>
      <c r="L62" s="163"/>
      <c r="M62" s="163"/>
      <c r="N62" s="163">
        <f>'将来負担比率（分子）の構造'!M$45</f>
        <v>521</v>
      </c>
      <c r="O62" s="163"/>
      <c r="P62" s="163"/>
    </row>
    <row r="63" spans="1:16" x14ac:dyDescent="0.15">
      <c r="A63" s="163" t="s">
        <v>34</v>
      </c>
      <c r="B63" s="163">
        <f>'将来負担比率（分子）の構造'!I$44</f>
        <v>106</v>
      </c>
      <c r="C63" s="163"/>
      <c r="D63" s="163"/>
      <c r="E63" s="163">
        <f>'将来負担比率（分子）の構造'!J$44</f>
        <v>110</v>
      </c>
      <c r="F63" s="163"/>
      <c r="G63" s="163"/>
      <c r="H63" s="163">
        <f>'将来負担比率（分子）の構造'!K$44</f>
        <v>100</v>
      </c>
      <c r="I63" s="163"/>
      <c r="J63" s="163"/>
      <c r="K63" s="163">
        <f>'将来負担比率（分子）の構造'!L$44</f>
        <v>94</v>
      </c>
      <c r="L63" s="163"/>
      <c r="M63" s="163"/>
      <c r="N63" s="163">
        <f>'将来負担比率（分子）の構造'!M$44</f>
        <v>98</v>
      </c>
      <c r="O63" s="163"/>
      <c r="P63" s="163"/>
    </row>
    <row r="64" spans="1:16" x14ac:dyDescent="0.15">
      <c r="A64" s="163" t="s">
        <v>33</v>
      </c>
      <c r="B64" s="163">
        <f>'将来負担比率（分子）の構造'!I$43</f>
        <v>2</v>
      </c>
      <c r="C64" s="163"/>
      <c r="D64" s="163"/>
      <c r="E64" s="163">
        <f>'将来負担比率（分子）の構造'!J$43</f>
        <v>1</v>
      </c>
      <c r="F64" s="163"/>
      <c r="G64" s="163"/>
      <c r="H64" s="163">
        <f>'将来負担比率（分子）の構造'!K$43</f>
        <v>3</v>
      </c>
      <c r="I64" s="163"/>
      <c r="J64" s="163"/>
      <c r="K64" s="163">
        <f>'将来負担比率（分子）の構造'!L$43</f>
        <v>59</v>
      </c>
      <c r="L64" s="163"/>
      <c r="M64" s="163"/>
      <c r="N64" s="163">
        <f>'将来負担比率（分子）の構造'!M$43</f>
        <v>112</v>
      </c>
      <c r="O64" s="163"/>
      <c r="P64" s="163"/>
    </row>
    <row r="65" spans="1:16" x14ac:dyDescent="0.15">
      <c r="A65" s="163" t="s">
        <v>32</v>
      </c>
      <c r="B65" s="163">
        <f>'将来負担比率（分子）の構造'!I$42</f>
        <v>13</v>
      </c>
      <c r="C65" s="163"/>
      <c r="D65" s="163"/>
      <c r="E65" s="163">
        <f>'将来負担比率（分子）の構造'!J$42</f>
        <v>10</v>
      </c>
      <c r="F65" s="163"/>
      <c r="G65" s="163"/>
      <c r="H65" s="163">
        <f>'将来負担比率（分子）の構造'!K$42</f>
        <v>7</v>
      </c>
      <c r="I65" s="163"/>
      <c r="J65" s="163"/>
      <c r="K65" s="163">
        <f>'将来負担比率（分子）の構造'!L$42</f>
        <v>5</v>
      </c>
      <c r="L65" s="163"/>
      <c r="M65" s="163"/>
      <c r="N65" s="163">
        <f>'将来負担比率（分子）の構造'!M$42</f>
        <v>3</v>
      </c>
      <c r="O65" s="163"/>
      <c r="P65" s="163"/>
    </row>
    <row r="66" spans="1:16" x14ac:dyDescent="0.15">
      <c r="A66" s="163" t="s">
        <v>31</v>
      </c>
      <c r="B66" s="163">
        <f>'将来負担比率（分子）の構造'!I$41</f>
        <v>5527</v>
      </c>
      <c r="C66" s="163"/>
      <c r="D66" s="163"/>
      <c r="E66" s="163">
        <f>'将来負担比率（分子）の構造'!J$41</f>
        <v>5370</v>
      </c>
      <c r="F66" s="163"/>
      <c r="G66" s="163"/>
      <c r="H66" s="163">
        <f>'将来負担比率（分子）の構造'!K$41</f>
        <v>5289</v>
      </c>
      <c r="I66" s="163"/>
      <c r="J66" s="163"/>
      <c r="K66" s="163">
        <f>'将来負担比率（分子）の構造'!L$41</f>
        <v>5158</v>
      </c>
      <c r="L66" s="163"/>
      <c r="M66" s="163"/>
      <c r="N66" s="163">
        <f>'将来負担比率（分子）の構造'!M$41</f>
        <v>4962</v>
      </c>
      <c r="O66" s="163"/>
      <c r="P66" s="163"/>
    </row>
    <row r="67" spans="1:16" x14ac:dyDescent="0.15">
      <c r="A67" s="163" t="s">
        <v>71</v>
      </c>
      <c r="B67" s="163" t="e">
        <f>NA()</f>
        <v>#N/A</v>
      </c>
      <c r="C67" s="163">
        <f>IF(ISNUMBER('将来負担比率（分子）の構造'!I$53), IF('将来負担比率（分子）の構造'!I$53 &lt; 0, 0, '将来負担比率（分子）の構造'!I$53), NA())</f>
        <v>754</v>
      </c>
      <c r="D67" s="163" t="e">
        <f>NA()</f>
        <v>#N/A</v>
      </c>
      <c r="E67" s="163" t="e">
        <f>NA()</f>
        <v>#N/A</v>
      </c>
      <c r="F67" s="163">
        <f>IF(ISNUMBER('将来負担比率（分子）の構造'!J$53), IF('将来負担比率（分子）の構造'!J$53 &lt; 0, 0, '将来負担比率（分子）の構造'!J$53), NA())</f>
        <v>456</v>
      </c>
      <c r="G67" s="163" t="e">
        <f>NA()</f>
        <v>#N/A</v>
      </c>
      <c r="H67" s="163" t="e">
        <f>NA()</f>
        <v>#N/A</v>
      </c>
      <c r="I67" s="163">
        <f>IF(ISNUMBER('将来負担比率（分子）の構造'!K$53), IF('将来負担比率（分子）の構造'!K$53 &lt; 0, 0, '将来負担比率（分子）の構造'!K$53), NA())</f>
        <v>244</v>
      </c>
      <c r="J67" s="163" t="e">
        <f>NA()</f>
        <v>#N/A</v>
      </c>
      <c r="K67" s="163" t="e">
        <f>NA()</f>
        <v>#N/A</v>
      </c>
      <c r="L67" s="163">
        <f>IF(ISNUMBER('将来負担比率（分子）の構造'!L$53), IF('将来負担比率（分子）の構造'!L$53 &lt; 0, 0, '将来負担比率（分子）の構造'!L$53), NA())</f>
        <v>284</v>
      </c>
      <c r="M67" s="163" t="e">
        <f>NA()</f>
        <v>#N/A</v>
      </c>
      <c r="N67" s="163" t="e">
        <f>NA()</f>
        <v>#N/A</v>
      </c>
      <c r="O67" s="163">
        <f>IF(ISNUMBER('将来負担比率（分子）の構造'!M$53), IF('将来負担比率（分子）の構造'!M$53 &lt; 0, 0, '将来負担比率（分子）の構造'!M$53), NA())</f>
        <v>281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1376</v>
      </c>
      <c r="C72" s="167">
        <f>基金残高に係る経年分析!G55</f>
        <v>1316</v>
      </c>
      <c r="D72" s="167">
        <f>基金残高に係る経年分析!H55</f>
        <v>1396</v>
      </c>
    </row>
    <row r="73" spans="1:16" x14ac:dyDescent="0.15">
      <c r="A73" s="166" t="s">
        <v>74</v>
      </c>
      <c r="B73" s="167">
        <f>基金残高に係る経年分析!F56</f>
        <v>153</v>
      </c>
      <c r="C73" s="167">
        <f>基金残高に係る経年分析!G56</f>
        <v>165</v>
      </c>
      <c r="D73" s="167">
        <f>基金残高に係る経年分析!H56</f>
        <v>180</v>
      </c>
    </row>
    <row r="74" spans="1:16" x14ac:dyDescent="0.15">
      <c r="A74" s="166" t="s">
        <v>75</v>
      </c>
      <c r="B74" s="167">
        <f>基金残高に係る経年分析!F57</f>
        <v>420</v>
      </c>
      <c r="C74" s="167">
        <f>基金残高に係る経年分析!G57</f>
        <v>343</v>
      </c>
      <c r="D74" s="167">
        <f>基金残高に係る経年分析!H57</f>
        <v>309</v>
      </c>
    </row>
  </sheetData>
  <sheetProtection algorithmName="SHA-512" hashValue="m39W6b6XuBBfrfB/4ngfGO71zbfZAOMQRgBho7X+KPUE3tZMwsjd05YqZiCSH4OIzHI4go1c0BAMD8k5uni5cA==" saltValue="fc50qcxvYr38Sr9b6il1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2026-09-30T09:41:54Z</cp:lastPrinted>
  <dcterms:created xsi:type="dcterms:W3CDTF">2026-02-23T04:28:15Z</dcterms:created>
  <dcterms:modified xsi:type="dcterms:W3CDTF">2026-10-02T07:25:27Z</dcterms:modified>
  <cp:category/>
</cp:coreProperties>
</file>